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05" yWindow="-105" windowWidth="23250" windowHeight="1257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5" i="11" l="1"/>
  <c r="L44" i="11"/>
  <c r="L43" i="11"/>
  <c r="L42" i="11"/>
  <c r="L41" i="11"/>
  <c r="L40" i="11"/>
  <c r="L39" i="11"/>
  <c r="L38" i="11"/>
  <c r="L37" i="11"/>
  <c r="L36" i="11"/>
  <c r="L35" i="11"/>
  <c r="L34" i="11"/>
  <c r="L48" i="11"/>
  <c r="L47" i="11"/>
  <c r="L46" i="11"/>
  <c r="L50" i="11" l="1"/>
  <c r="L49" i="11"/>
  <c r="L33" i="11"/>
  <c r="L32" i="11"/>
  <c r="L31" i="11"/>
  <c r="L54" i="11"/>
  <c r="L53" i="11"/>
  <c r="L52" i="11"/>
  <c r="L51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86" i="11" l="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<sst xmlns="http://schemas.openxmlformats.org/spreadsheetml/2006/main" count="2552" uniqueCount="962">
  <si>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</si>
  <si>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</si>
  <si>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</si>
  <si>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</si>
  <si>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</si>
  <si>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</si>
  <si>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</si>
  <si>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</si>
  <si>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</si>
  <si>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</si>
  <si>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</si>
  <si>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</si>
  <si>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</si>
  <si>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</si>
  <si>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</si>
  <si>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</si>
  <si>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</si>
  <si>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</si>
  <si>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</si>
  <si>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</si>
  <si>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</si>
  <si>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</si>
  <si>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</si>
  <si>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</si>
  <si>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</si>
  <si>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</si>
  <si>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</si>
  <si>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</si>
  <si>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</si>
  <si>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</si>
  <si>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</si>
  <si>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</si>
  <si>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</si>
  <si>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</si>
  <si>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</si>
  <si>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</si>
  <si>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</si>
  <si>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</si>
  <si>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</si>
  <si>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</si>
  <si>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</si>
  <si>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</si>
  <si>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</si>
  <si>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</si>
  <si>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</si>
  <si>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</si>
  <si>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</si>
  <si>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</si>
  <si>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</si>
  <si>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</si>
  <si>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</si>
  <si>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</si>
  <si>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</si>
  <si>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</si>
  <si>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</si>
  <si>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</si>
  <si>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</si>
  <si>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</si>
  <si>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</si>
  <si>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</si>
  <si>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</si>
  <si>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</si>
  <si>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</si>
  <si>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</si>
  <si>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</si>
  <si>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</si>
  <si>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</si>
  <si>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</si>
  <si>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</si>
  <si>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</si>
  <si>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</si>
  <si>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</si>
  <si>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</si>
  <si>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</si>
  <si>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</si>
  <si>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</si>
  <si>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</si>
  <si>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</si>
  <si>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</si>
  <si>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</si>
  <si>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</si>
  <si>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</si>
  <si>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</si>
  <si>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</si>
  <si>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</si>
  <si>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</si>
  <si>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</si>
  <si>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</si>
  <si>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</si>
  <si>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</si>
  <si>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</si>
  <si>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</si>
  <si>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</si>
  <si>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</si>
  <si>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</si>
  <si>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</si>
  <si>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</si>
  <si>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</si>
  <si>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</si>
  <si>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</si>
  <si>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</si>
  <si>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</si>
  <si>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</si>
  <si>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</si>
  <si>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</si>
  <si>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</si>
  <si>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</si>
  <si>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</si>
  <si>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</si>
  <si>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</si>
  <si>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</si>
  <si>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</si>
  <si>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</si>
  <si>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</si>
  <si>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</si>
  <si>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</si>
  <si>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</si>
  <si>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</si>
  <si>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</si>
  <si>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</si>
  <si>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</si>
  <si>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</si>
  <si>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</si>
  <si>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</si>
  <si>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</si>
  <si>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</si>
  <si>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</si>
  <si>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</si>
  <si>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</si>
  <si>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</si>
  <si>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</si>
  <si>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</si>
  <si>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</si>
  <si>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</si>
  <si>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</si>
  <si>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</si>
  <si>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</si>
  <si>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</si>
  <si>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</si>
  <si>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</si>
  <si>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</si>
  <si>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</si>
  <si>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</si>
  <si>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</si>
  <si>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</si>
  <si>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</si>
  <si>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</si>
  <si>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</si>
  <si>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</si>
  <si>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</si>
  <si>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</si>
  <si>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</si>
  <si>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</si>
  <si>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</si>
  <si>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</si>
  <si>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</si>
  <si>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</si>
  <si>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</si>
  <si>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</si>
  <si>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</si>
  <si>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</si>
  <si>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</si>
  <si>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</si>
  <si>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</si>
  <si>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</si>
  <si>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</si>
  <si>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</si>
  <si>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</si>
  <si>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</si>
  <si>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</si>
  <si>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</si>
  <si>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</si>
  <si>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</si>
  <si>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</si>
  <si>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</si>
  <si>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</si>
  <si>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</si>
  <si>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</si>
  <si>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</si>
  <si>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</si>
  <si>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</si>
  <si>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</si>
  <si>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</si>
  <si>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</si>
  <si>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</si>
  <si>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</si>
  <si>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</si>
  <si>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</si>
  <si>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</si>
  <si>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</si>
  <si>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</si>
  <si>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</si>
  <si>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</si>
  <si>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</si>
  <si>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</si>
  <si>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</si>
  <si>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</si>
  <si>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</si>
  <si>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</si>
  <si>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</si>
  <si>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</si>
  <si>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</si>
  <si>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</si>
  <si>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</si>
  <si>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</si>
  <si>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</si>
  <si>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</si>
  <si>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</si>
  <si>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</si>
  <si>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</si>
  <si>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</si>
  <si>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</si>
  <si>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</si>
  <si>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</si>
  <si>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</si>
  <si>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</si>
  <si>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</si>
  <si>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</si>
  <si>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</si>
  <si>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</si>
  <si>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</si>
  <si>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</si>
  <si>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</si>
  <si>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</si>
  <si>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</si>
  <si>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</si>
  <si>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</si>
  <si>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</si>
  <si>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</si>
  <si>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</si>
  <si>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</si>
  <si>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</si>
  <si>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</si>
  <si>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</si>
  <si>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</si>
  <si>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</si>
  <si>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</si>
  <si>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</si>
  <si>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</si>
  <si>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</si>
  <si>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</si>
  <si>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</si>
  <si>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</si>
  <si>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</si>
  <si>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</si>
  <si>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</si>
  <si>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</si>
  <si>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</si>
  <si>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</si>
  <si>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</si>
  <si>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</si>
  <si>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</si>
  <si>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</si>
  <si>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</si>
  <si>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</si>
  <si>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</si>
  <si>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</si>
  <si>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</si>
  <si>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</si>
  <si>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</si>
  <si>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</si>
  <si>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</si>
  <si>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</si>
  <si>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</si>
  <si>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</si>
  <si>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</si>
  <si>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</si>
  <si>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</si>
  <si>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</si>
  <si>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</si>
  <si>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</si>
  <si>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</si>
  <si>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</si>
  <si>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</si>
  <si>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</si>
  <si>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</si>
  <si>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</si>
  <si>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</si>
  <si>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</si>
  <si>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</si>
  <si>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</si>
  <si>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</si>
  <si>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</si>
  <si>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</si>
  <si>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</si>
  <si>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</si>
  <si>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</si>
  <si>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</si>
  <si>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</si>
  <si>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</si>
  <si>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</si>
  <si>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</si>
  <si>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</si>
  <si>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</si>
  <si>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</si>
  <si>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</si>
  <si>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</si>
  <si>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</si>
  <si>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</si>
  <si>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</si>
  <si>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</si>
  <si>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</si>
  <si>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</si>
  <si>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</si>
  <si>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</si>
  <si>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</si>
  <si>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</si>
  <si>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</si>
  <si>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</si>
  <si>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</si>
  <si>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</si>
  <si>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</si>
  <si>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</si>
  <si>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</si>
  <si>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</si>
  <si>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</si>
  <si>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</si>
  <si>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</si>
  <si>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</si>
  <si>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</si>
  <si>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</si>
  <si>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</si>
  <si>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</si>
  <si>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</si>
  <si>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</si>
  <si>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</si>
  <si>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</si>
  <si>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</si>
  <si>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</si>
  <si>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</si>
  <si>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</si>
  <si>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</si>
  <si>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</si>
  <si>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</si>
  <si>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</si>
  <si>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</si>
  <si>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</si>
  <si>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</si>
  <si>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</si>
  <si>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</si>
  <si>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</si>
  <si>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</si>
  <si>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</si>
  <si>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</si>
  <si>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</si>
  <si>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</si>
  <si>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</si>
  <si>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</si>
  <si>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</si>
  <si>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</si>
  <si>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</si>
  <si>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</si>
  <si>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</si>
  <si>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</si>
  <si>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</si>
  <si>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</si>
  <si>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</si>
  <si>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</si>
  <si>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</si>
  <si>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</si>
  <si>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</si>
  <si>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</si>
  <si>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</si>
  <si>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</si>
  <si>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</si>
  <si>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</si>
  <si>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</si>
  <si>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</si>
  <si>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</si>
  <si>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</si>
  <si>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</si>
  <si>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</si>
  <si>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</si>
  <si>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</si>
  <si>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</si>
  <si>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</si>
  <si>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</si>
  <si>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</si>
  <si>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</si>
  <si>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</si>
  <si>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</si>
  <si>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</si>
  <si>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</si>
  <si>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</si>
  <si>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</si>
  <si>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</si>
  <si>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</si>
  <si>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</si>
  <si>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</si>
  <si>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</si>
  <si>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</si>
  <si>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</si>
  <si>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</si>
  <si>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</si>
  <si>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</si>
  <si>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</si>
  <si>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</si>
  <si>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</si>
  <si>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</si>
  <si>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</si>
  <si>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</si>
  <si>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</si>
  <si>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</si>
  <si>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</si>
  <si>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</si>
  <si>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</si>
  <si>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</si>
  <si>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</si>
  <si>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</si>
  <si>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</si>
  <si>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</si>
  <si>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</si>
  <si>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</si>
  <si>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</si>
  <si>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</si>
  <si>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</si>
  <si>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</si>
  <si>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</si>
  <si>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</si>
  <si>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</si>
  <si>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</si>
  <si>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</si>
  <si>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</si>
  <si>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</si>
  <si>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</si>
  <si>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</si>
  <si>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</si>
  <si>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</si>
  <si>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</si>
  <si>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</si>
  <si>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</si>
  <si>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</si>
  <si>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</si>
  <si>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</si>
  <si>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</si>
  <si>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</si>
  <si>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</si>
  <si>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</si>
  <si>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</si>
  <si>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</si>
  <si>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</si>
  <si>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</si>
  <si>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</si>
  <si>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</si>
  <si>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</si>
  <si>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</si>
  <si>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</si>
  <si>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</si>
  <si>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</si>
  <si>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</si>
  <si>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</si>
  <si>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</si>
  <si>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</si>
  <si>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</si>
  <si>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</si>
  <si>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</si>
  <si>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</si>
  <si>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</si>
  <si>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</si>
  <si>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</si>
  <si>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</si>
  <si>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</si>
  <si>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</si>
  <si>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</si>
  <si>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</si>
  <si>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</si>
  <si>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</si>
  <si>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</si>
  <si>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</si>
  <si>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</si>
  <si>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</si>
  <si>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</si>
  <si>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</si>
  <si>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</si>
  <si>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</si>
  <si>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</si>
  <si>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</si>
  <si>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</si>
  <si>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</si>
  <si>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</si>
  <si>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</si>
  <si>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</si>
  <si>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</si>
  <si>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</si>
  <si>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</si>
  <si>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</si>
  <si>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</si>
  <si>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</si>
  <si>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</si>
  <si>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</si>
  <si>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</si>
  <si>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</si>
  <si>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</si>
  <si>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</si>
  <si>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</si>
  <si>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</si>
  <si>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</si>
  <si>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</si>
  <si>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</si>
  <si>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</si>
  <si>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</si>
  <si>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</si>
  <si>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</si>
  <si>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</si>
  <si>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</si>
  <si>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</si>
  <si>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</si>
  <si>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</si>
  <si>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</si>
  <si>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</si>
  <si>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</si>
  <si>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</si>
  <si>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</si>
  <si>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</si>
  <si>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</si>
  <si>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</si>
  <si>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</si>
  <si>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</si>
  <si>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</si>
  <si>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</si>
  <si>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</si>
  <si>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</si>
  <si>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</si>
  <si>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</si>
  <si>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</si>
  <si>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</si>
  <si>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</si>
  <si>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</si>
  <si>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</si>
  <si>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</si>
  <si>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</si>
  <si>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</si>
  <si>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</si>
  <si>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</si>
  <si>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</si>
  <si>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</si>
  <si>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</si>
  <si>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</si>
  <si>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</si>
  <si>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</si>
  <si>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</si>
  <si>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</si>
  <si>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</si>
  <si>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</si>
  <si>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</si>
  <si>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</si>
  <si>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</si>
  <si>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</si>
  <si>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</si>
  <si>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</si>
  <si>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</si>
  <si>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</si>
  <si>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</si>
  <si>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</si>
  <si>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</si>
  <si>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</si>
  <si>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</si>
  <si>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</si>
  <si>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</si>
  <si>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</si>
  <si>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</si>
  <si>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</si>
  <si>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</si>
  <si>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</si>
  <si>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</si>
  <si>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</si>
  <si>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</si>
  <si>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</si>
  <si>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</si>
  <si>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</si>
  <si>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</si>
  <si>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</si>
  <si>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</si>
  <si>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</si>
  <si>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</si>
  <si>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</si>
  <si>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</si>
  <si>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</si>
  <si>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</si>
  <si>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</si>
  <si>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</si>
  <si>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</si>
  <si>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</si>
  <si>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</si>
  <si>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</si>
  <si>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</si>
  <si>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</si>
  <si>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</si>
  <si>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</si>
  <si>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</si>
  <si>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</si>
  <si>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</si>
  <si>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</si>
  <si>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</si>
  <si>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</si>
  <si>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</si>
  <si>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</si>
  <si>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</si>
  <si>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</si>
  <si>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</si>
  <si>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</si>
  <si>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</si>
  <si>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</si>
  <si>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</si>
  <si>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</si>
  <si>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</si>
  <si>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</si>
  <si>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</si>
  <si>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</si>
  <si>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</si>
  <si>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</si>
  <si>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</si>
  <si>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</si>
  <si>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</si>
  <si>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</si>
  <si>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</si>
  <si>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</si>
  <si>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</si>
  <si>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</si>
  <si>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</si>
  <si>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</si>
  <si>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</si>
  <si>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</si>
  <si>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</si>
  <si>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</si>
  <si>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</si>
  <si>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</si>
  <si>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</si>
  <si>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</si>
  <si>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</si>
  <si>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</si>
  <si>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</si>
  <si>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</si>
  <si>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</si>
  <si>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</si>
  <si>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</si>
  <si>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</si>
  <si>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</si>
  <si>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</si>
  <si>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</si>
  <si>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</si>
  <si>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</si>
  <si>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</si>
  <si>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</si>
  <si>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</si>
  <si>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</si>
  <si>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</si>
  <si>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</si>
  <si>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</si>
  <si>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</si>
  <si>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</si>
  <si>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</si>
  <si>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</si>
  <si>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</si>
  <si>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</si>
  <si>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</si>
  <si>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</si>
  <si>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</si>
  <si>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</si>
  <si>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</si>
  <si>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</si>
  <si>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</si>
  <si>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</si>
  <si>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</si>
  <si>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</si>
  <si>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</si>
  <si>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</si>
  <si>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</si>
  <si>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</si>
  <si>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</si>
  <si>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</si>
  <si>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</si>
  <si>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</si>
  <si>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</si>
  <si>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</si>
  <si>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</si>
  <si>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</si>
  <si>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</si>
  <si>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</si>
  <si>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</si>
  <si>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</si>
  <si>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</si>
  <si>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</si>
  <si>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</si>
  <si>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</si>
  <si>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</si>
  <si>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</si>
  <si>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</si>
  <si>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</si>
  <si>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</si>
  <si>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</si>
  <si>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</si>
  <si>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</si>
  <si>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</si>
  <si>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</si>
  <si>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</si>
  <si>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</si>
  <si>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</si>
  <si>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</si>
  <si>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</si>
  <si>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</si>
  <si>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</si>
  <si>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</si>
  <si>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</si>
  <si>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</si>
  <si>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</si>
  <si>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</si>
  <si>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</si>
  <si>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</si>
  <si>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</si>
  <si>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</si>
  <si>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</si>
  <si>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</si>
  <si>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</si>
  <si>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</si>
  <si>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</si>
  <si>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</si>
  <si>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</si>
  <si>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</si>
  <si>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</si>
  <si>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</si>
  <si>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</si>
  <si>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</si>
  <si>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</si>
  <si>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</si>
  <si>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</si>
  <si>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</si>
  <si>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</si>
  <si>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</si>
  <si>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</si>
  <si>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</si>
  <si>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</si>
  <si>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</si>
  <si>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</si>
  <si>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</si>
  <si>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</si>
  <si>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</si>
  <si>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</si>
  <si>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</si>
  <si>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</si>
  <si>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</si>
  <si>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</si>
  <si>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</si>
  <si>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</si>
  <si>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</si>
  <si>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</si>
  <si>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</si>
  <si>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</si>
  <si>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</si>
  <si>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</si>
  <si>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</si>
  <si>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</si>
  <si>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</si>
  <si>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</si>
  <si>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</si>
  <si>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</si>
  <si>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</si>
  <si>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</si>
  <si>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</si>
  <si>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</si>
  <si>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</si>
  <si>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</si>
  <si>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</si>
  <si>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</si>
  <si>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</si>
  <si>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</si>
  <si>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</si>
  <si>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</si>
  <si>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</si>
  <si>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</si>
  <si>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</si>
  <si>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</si>
  <si>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</si>
  <si>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</si>
  <si>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</si>
  <si>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</si>
  <si>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</si>
  <si>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</si>
  <si>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</si>
  <si>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</si>
  <si>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</si>
  <si>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</si>
  <si>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</si>
  <si>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</si>
  <si>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</si>
  <si>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</si>
  <si>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</si>
  <si>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</si>
  <si>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</si>
  <si>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</si>
  <si>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</si>
  <si>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</si>
  <si>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</si>
  <si>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</si>
  <si>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</si>
  <si>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</si>
  <si>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</si>
  <si>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</si>
  <si>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</si>
  <si>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</si>
  <si>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</si>
  <si>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</si>
  <si>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</si>
  <si>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</si>
  <si>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</si>
  <si>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</si>
  <si>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</si>
  <si>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</si>
  <si>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</si>
  <si>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</si>
  <si>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</si>
  <si>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</si>
  <si>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</si>
  <si>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</si>
  <si>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</si>
  <si>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</si>
  <si>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</si>
  <si>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</si>
  <si>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</si>
  <si>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</si>
  <si>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</si>
  <si>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</si>
  <si>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</si>
  <si>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</si>
  <si>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</si>
  <si>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</si>
  <si>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</si>
  <si>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</si>
  <si>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</si>
  <si>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</si>
  <si>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</si>
  <si>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</si>
  <si>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</si>
  <si>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</si>
  <si>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</si>
  <si>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</si>
  <si>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</si>
  <si>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</si>
  <si>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</si>
  <si>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</si>
  <si>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</si>
  <si>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</si>
  <si>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</si>
  <si>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</si>
  <si>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</si>
  <si>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</si>
  <si>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</si>
  <si>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</si>
  <si>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</si>
  <si>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</si>
  <si>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</si>
  <si>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</si>
  <si>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</si>
  <si>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</si>
  <si>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</si>
  <si>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</si>
  <si>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</si>
  <si>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</si>
  <si>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</si>
  <si>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</si>
  <si>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</si>
  <si>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</si>
  <si>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</si>
  <si>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</si>
  <si>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</si>
  <si>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</si>
  <si>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</si>
  <si>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</si>
  <si>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</si>
  <si>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</si>
  <si>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</si>
  <si>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</si>
  <si>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</si>
  <si>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</si>
  <si>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</si>
  <si>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</si>
  <si>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</si>
  <si>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</si>
  <si>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</si>
  <si>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</si>
  <si>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</si>
  <si>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</si>
  <si>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</si>
  <si>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</si>
  <si>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</si>
  <si>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</si>
  <si>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</si>
  <si>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</si>
  <si>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</si>
  <si>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</si>
  <si>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</si>
  <si>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</si>
  <si>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</si>
  <si>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</si>
  <si>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</si>
  <si>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</si>
  <si>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</si>
  <si>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</si>
  <si>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</si>
  <si>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</si>
  <si>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</si>
  <si>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</si>
  <si>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</si>
  <si>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</si>
  <si>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</si>
  <si>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</si>
  <si>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</si>
  <si>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</si>
  <si>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</si>
  <si>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</si>
  <si>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</si>
  <si>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</si>
  <si>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</si>
  <si>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</si>
  <si>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</si>
  <si>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</si>
  <si>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</si>
  <si>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</si>
  <si>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</si>
  <si>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</si>
  <si>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</si>
  <si>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</si>
  <si>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</si>
  <si>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</si>
  <si>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</si>
  <si>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</si>
  <si>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</si>
  <si>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</si>
  <si>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</si>
  <si>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</si>
  <si>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</si>
  <si>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</si>
  <si>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</si>
  <si>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</si>
  <si>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</si>
  <si>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</si>
  <si>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</si>
  <si>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</si>
  <si>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</si>
  <si>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</si>
  <si>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</si>
  <si>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</si>
  <si>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</si>
  <si>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</si>
  <si>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</si>
  <si>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</si>
  <si>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</si>
  <si>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</si>
  <si>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</si>
  <si>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</si>
  <si>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</si>
  <si>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</si>
  <si>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</si>
  <si>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</si>
  <si>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</si>
  <si>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</si>
  <si>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t>1-O</t>
    <phoneticPr fontId="25" type="noConversion"/>
  </si>
  <si>
    <t>2-H</t>
    <phoneticPr fontId="25" type="noConversion"/>
  </si>
  <si>
    <t>2-O</t>
    <phoneticPr fontId="25" type="noConversion"/>
  </si>
  <si>
    <t>3-H</t>
    <phoneticPr fontId="25" type="noConversion"/>
  </si>
  <si>
    <r>
      <t>3</t>
    </r>
    <r>
      <rPr>
        <sz val="10"/>
        <color rgb="FF262626"/>
        <rFont val="Trebuchet MS"/>
        <family val="2"/>
      </rPr>
      <t>-O</t>
    </r>
    <phoneticPr fontId="25" type="noConversion"/>
  </si>
  <si>
    <r>
      <t>4</t>
    </r>
    <r>
      <rPr>
        <sz val="10"/>
        <color rgb="FF262626"/>
        <rFont val="Trebuchet MS"/>
        <family val="2"/>
      </rPr>
      <t>-O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</si>
</sst>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24" fillId="30" borderId="3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4" fillId="30" borderId="12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65</xdr:row>
      <xdr:rowOff>180975</xdr:rowOff>
    </xdr:from>
    <xdr:to>
      <xdr:col>5</xdr:col>
      <xdr:colOff>3695700</xdr:colOff>
      <xdr:row>69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76</xdr:row>
      <xdr:rowOff>152400</xdr:rowOff>
    </xdr:from>
    <xdr:to>
      <xdr:col>14</xdr:col>
      <xdr:colOff>1628775</xdr:colOff>
      <xdr:row>82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70</xdr:row>
      <xdr:rowOff>19050</xdr:rowOff>
    </xdr:from>
    <xdr:to>
      <xdr:col>5</xdr:col>
      <xdr:colOff>3714750</xdr:colOff>
      <xdr:row>72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90</xdr:row>
      <xdr:rowOff>137160</xdr:rowOff>
    </xdr:from>
    <xdr:to>
      <xdr:col>2</xdr:col>
      <xdr:colOff>525780</xdr:colOff>
      <xdr:row>103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90</xdr:row>
      <xdr:rowOff>144780</xdr:rowOff>
    </xdr:from>
    <xdr:to>
      <xdr:col>5</xdr:col>
      <xdr:colOff>299085</xdr:colOff>
      <xdr:row>103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90</xdr:row>
      <xdr:rowOff>129540</xdr:rowOff>
    </xdr:from>
    <xdr:to>
      <xdr:col>5</xdr:col>
      <xdr:colOff>1986915</xdr:colOff>
      <xdr:row>103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90</xdr:row>
      <xdr:rowOff>121920</xdr:rowOff>
    </xdr:from>
    <xdr:to>
      <xdr:col>5</xdr:col>
      <xdr:colOff>3575685</xdr:colOff>
      <xdr:row>103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90</xdr:row>
      <xdr:rowOff>68580</xdr:rowOff>
    </xdr:from>
    <xdr:to>
      <xdr:col>8</xdr:col>
      <xdr:colOff>352425</xdr:colOff>
      <xdr:row>106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73</xdr:row>
      <xdr:rowOff>28575</xdr:rowOff>
    </xdr:from>
    <xdr:to>
      <xdr:col>5</xdr:col>
      <xdr:colOff>3609975</xdr:colOff>
      <xdr:row>77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78</xdr:row>
      <xdr:rowOff>19050</xdr:rowOff>
    </xdr:from>
    <xdr:to>
      <xdr:col>5</xdr:col>
      <xdr:colOff>3581400</xdr:colOff>
      <xdr:row>80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69</xdr:row>
      <xdr:rowOff>171450</xdr:rowOff>
    </xdr:from>
    <xdr:to>
      <xdr:col>14</xdr:col>
      <xdr:colOff>180975</xdr:colOff>
      <xdr:row>73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82</xdr:row>
      <xdr:rowOff>9525</xdr:rowOff>
    </xdr:from>
    <xdr:to>
      <xdr:col>5</xdr:col>
      <xdr:colOff>3571875</xdr:colOff>
      <xdr:row>86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60</xdr:row>
      <xdr:rowOff>114300</xdr:rowOff>
    </xdr:from>
    <xdr:to>
      <xdr:col>14</xdr:col>
      <xdr:colOff>219075</xdr:colOff>
      <xdr:row>65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66</xdr:row>
      <xdr:rowOff>19050</xdr:rowOff>
    </xdr:from>
    <xdr:to>
      <xdr:col>14</xdr:col>
      <xdr:colOff>180975</xdr:colOff>
      <xdr:row>69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58</xdr:row>
      <xdr:rowOff>19050</xdr:rowOff>
    </xdr:from>
    <xdr:to>
      <xdr:col>5</xdr:col>
      <xdr:colOff>3667125</xdr:colOff>
      <xdr:row>61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73</xdr:row>
      <xdr:rowOff>161925</xdr:rowOff>
    </xdr:from>
    <xdr:to>
      <xdr:col>14</xdr:col>
      <xdr:colOff>200025</xdr:colOff>
      <xdr:row>76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83</xdr:row>
      <xdr:rowOff>19050</xdr:rowOff>
    </xdr:from>
    <xdr:to>
      <xdr:col>14</xdr:col>
      <xdr:colOff>1609725</xdr:colOff>
      <xdr:row>87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110</xdr:row>
      <xdr:rowOff>38100</xdr:rowOff>
    </xdr:from>
    <xdr:to>
      <xdr:col>14</xdr:col>
      <xdr:colOff>257175</xdr:colOff>
      <xdr:row>114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76200</xdr:rowOff>
    </xdr:from>
    <xdr:to>
      <xdr:col>5</xdr:col>
      <xdr:colOff>3505200</xdr:colOff>
      <xdr:row>112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115</xdr:row>
      <xdr:rowOff>28575</xdr:rowOff>
    </xdr:from>
    <xdr:to>
      <xdr:col>14</xdr:col>
      <xdr:colOff>190500</xdr:colOff>
      <xdr:row>118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113</xdr:row>
      <xdr:rowOff>28575</xdr:rowOff>
    </xdr:from>
    <xdr:to>
      <xdr:col>5</xdr:col>
      <xdr:colOff>3505200</xdr:colOff>
      <xdr:row>115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119</xdr:row>
      <xdr:rowOff>38100</xdr:rowOff>
    </xdr:from>
    <xdr:to>
      <xdr:col>14</xdr:col>
      <xdr:colOff>209550</xdr:colOff>
      <xdr:row>123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116</xdr:row>
      <xdr:rowOff>57150</xdr:rowOff>
    </xdr:from>
    <xdr:to>
      <xdr:col>5</xdr:col>
      <xdr:colOff>3486150</xdr:colOff>
      <xdr:row>118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3476625</xdr:colOff>
      <xdr:row>124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124</xdr:row>
      <xdr:rowOff>114300</xdr:rowOff>
    </xdr:from>
    <xdr:to>
      <xdr:col>5</xdr:col>
      <xdr:colOff>3495675</xdr:colOff>
      <xdr:row>129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57150</xdr:rowOff>
    </xdr:from>
    <xdr:to>
      <xdr:col>14</xdr:col>
      <xdr:colOff>200025</xdr:colOff>
      <xdr:row>127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127</xdr:row>
      <xdr:rowOff>57150</xdr:rowOff>
    </xdr:from>
    <xdr:to>
      <xdr:col>14</xdr:col>
      <xdr:colOff>228600</xdr:colOff>
      <xdr:row>130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57150</xdr:rowOff>
    </xdr:from>
    <xdr:to>
      <xdr:col>5</xdr:col>
      <xdr:colOff>3543300</xdr:colOff>
      <xdr:row>132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133</xdr:row>
      <xdr:rowOff>38100</xdr:rowOff>
    </xdr:from>
    <xdr:to>
      <xdr:col>5</xdr:col>
      <xdr:colOff>3514725</xdr:colOff>
      <xdr:row>137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152400</xdr:rowOff>
    </xdr:from>
    <xdr:to>
      <xdr:col>5</xdr:col>
      <xdr:colOff>3495675</xdr:colOff>
      <xdr:row>142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38100</xdr:rowOff>
    </xdr:from>
    <xdr:to>
      <xdr:col>5</xdr:col>
      <xdr:colOff>3571875</xdr:colOff>
      <xdr:row>146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19050</xdr:rowOff>
    </xdr:from>
    <xdr:to>
      <xdr:col>5</xdr:col>
      <xdr:colOff>3486150</xdr:colOff>
      <xdr:row>151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131</xdr:row>
      <xdr:rowOff>66675</xdr:rowOff>
    </xdr:from>
    <xdr:to>
      <xdr:col>14</xdr:col>
      <xdr:colOff>266700</xdr:colOff>
      <xdr:row>134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104775</xdr:rowOff>
    </xdr:from>
    <xdr:to>
      <xdr:col>5</xdr:col>
      <xdr:colOff>3505200</xdr:colOff>
      <xdr:row>155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134</xdr:row>
      <xdr:rowOff>57150</xdr:rowOff>
    </xdr:from>
    <xdr:to>
      <xdr:col>14</xdr:col>
      <xdr:colOff>247650</xdr:colOff>
      <xdr:row>139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47625</xdr:rowOff>
    </xdr:from>
    <xdr:to>
      <xdr:col>14</xdr:col>
      <xdr:colOff>285750</xdr:colOff>
      <xdr:row>144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28575</xdr:rowOff>
    </xdr:from>
    <xdr:to>
      <xdr:col>5</xdr:col>
      <xdr:colOff>3524250</xdr:colOff>
      <xdr:row>160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161925</xdr:rowOff>
    </xdr:from>
    <xdr:to>
      <xdr:col>5</xdr:col>
      <xdr:colOff>3562350</xdr:colOff>
      <xdr:row>163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145</xdr:row>
      <xdr:rowOff>28575</xdr:rowOff>
    </xdr:from>
    <xdr:to>
      <xdr:col>14</xdr:col>
      <xdr:colOff>238125</xdr:colOff>
      <xdr:row>148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149</xdr:row>
      <xdr:rowOff>47625</xdr:rowOff>
    </xdr:from>
    <xdr:to>
      <xdr:col>14</xdr:col>
      <xdr:colOff>190500</xdr:colOff>
      <xdr:row>156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164</xdr:row>
      <xdr:rowOff>9525</xdr:rowOff>
    </xdr:from>
    <xdr:to>
      <xdr:col>5</xdr:col>
      <xdr:colOff>3476625</xdr:colOff>
      <xdr:row>169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19050</xdr:rowOff>
    </xdr:from>
    <xdr:to>
      <xdr:col>14</xdr:col>
      <xdr:colOff>219075</xdr:colOff>
      <xdr:row>159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180975</xdr:rowOff>
    </xdr:from>
    <xdr:to>
      <xdr:col>14</xdr:col>
      <xdr:colOff>209550</xdr:colOff>
      <xdr:row>162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163</xdr:row>
      <xdr:rowOff>38100</xdr:rowOff>
    </xdr:from>
    <xdr:to>
      <xdr:col>14</xdr:col>
      <xdr:colOff>238125</xdr:colOff>
      <xdr:row>165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169</xdr:row>
      <xdr:rowOff>123825</xdr:rowOff>
    </xdr:from>
    <xdr:to>
      <xdr:col>5</xdr:col>
      <xdr:colOff>3505200</xdr:colOff>
      <xdr:row>174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166</xdr:row>
      <xdr:rowOff>38100</xdr:rowOff>
    </xdr:from>
    <xdr:to>
      <xdr:col>14</xdr:col>
      <xdr:colOff>190500</xdr:colOff>
      <xdr:row>169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170</xdr:row>
      <xdr:rowOff>0</xdr:rowOff>
    </xdr:from>
    <xdr:to>
      <xdr:col>14</xdr:col>
      <xdr:colOff>200025</xdr:colOff>
      <xdr:row>172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85725</xdr:rowOff>
    </xdr:from>
    <xdr:to>
      <xdr:col>5</xdr:col>
      <xdr:colOff>3514725</xdr:colOff>
      <xdr:row>177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161925</xdr:rowOff>
    </xdr:from>
    <xdr:to>
      <xdr:col>5</xdr:col>
      <xdr:colOff>3457575</xdr:colOff>
      <xdr:row>181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57150</xdr:rowOff>
    </xdr:from>
    <xdr:to>
      <xdr:col>5</xdr:col>
      <xdr:colOff>3514725</xdr:colOff>
      <xdr:row>184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57150</xdr:rowOff>
    </xdr:from>
    <xdr:to>
      <xdr:col>5</xdr:col>
      <xdr:colOff>3476625</xdr:colOff>
      <xdr:row>189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62</xdr:row>
      <xdr:rowOff>28575</xdr:rowOff>
    </xdr:from>
    <xdr:to>
      <xdr:col>5</xdr:col>
      <xdr:colOff>3657600</xdr:colOff>
      <xdr:row>65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57</xdr:row>
      <xdr:rowOff>0</xdr:rowOff>
    </xdr:from>
    <xdr:to>
      <xdr:col>13</xdr:col>
      <xdr:colOff>586740</xdr:colOff>
      <xdr:row>60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DE26CED-E3B3-4AC3-BE5C-5E382BE337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52</xdr:row>
      <xdr:rowOff>38100</xdr:rowOff>
    </xdr:from>
    <xdr:to>
      <xdr:col>5</xdr:col>
      <xdr:colOff>3629025</xdr:colOff>
      <xdr:row>57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60E593C2-026D-401C-AEEF-5FD6F7C2F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53</xdr:row>
      <xdr:rowOff>161925</xdr:rowOff>
    </xdr:from>
    <xdr:to>
      <xdr:col>14</xdr:col>
      <xdr:colOff>266700</xdr:colOff>
      <xdr:row>56</xdr:row>
      <xdr:rowOff>123825</xdr:rowOff>
    </xdr:to>
    <xdr:pic>
      <xdr:nvPicPr>
        <xdr:cNvPr id="72" name="그림 71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48</xdr:row>
      <xdr:rowOff>152400</xdr:rowOff>
    </xdr:from>
    <xdr:to>
      <xdr:col>14</xdr:col>
      <xdr:colOff>209550</xdr:colOff>
      <xdr:row>53</xdr:row>
      <xdr:rowOff>76200</xdr:rowOff>
    </xdr:to>
    <xdr:pic>
      <xdr:nvPicPr>
        <xdr:cNvPr id="73" name="그림 72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66">
        <v>2019</v>
      </c>
      <c r="B3" s="366"/>
      <c r="C3" s="366"/>
      <c r="D3" s="366"/>
      <c r="E3" s="366"/>
      <c r="F3" s="366"/>
      <c r="G3" s="366"/>
      <c r="H3" s="366"/>
      <c r="I3" s="367">
        <v>2020</v>
      </c>
      <c r="J3" s="367"/>
      <c r="K3" s="367"/>
      <c r="L3" s="367"/>
      <c r="M3" s="367"/>
      <c r="N3" s="367"/>
      <c r="O3" s="367"/>
      <c r="P3" s="367"/>
      <c r="Q3" s="367"/>
      <c r="R3" s="367"/>
      <c r="S3" s="367"/>
      <c r="T3" s="367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2">
        <v>2019</v>
      </c>
      <c r="C1" s="382"/>
      <c r="D1" s="382"/>
      <c r="E1" s="382"/>
      <c r="F1" s="382"/>
      <c r="G1" s="382"/>
      <c r="H1" s="382"/>
      <c r="I1" s="382"/>
      <c r="J1" s="382"/>
      <c r="K1" s="382"/>
      <c r="L1" s="382"/>
      <c r="M1" s="382"/>
      <c r="N1" s="382"/>
      <c r="O1" s="382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9" t="s">
        <v>41</v>
      </c>
      <c r="C180" s="270">
        <v>1</v>
      </c>
      <c r="D180" s="270"/>
      <c r="E180" s="271"/>
      <c r="F180" s="272" t="s">
        <v>25</v>
      </c>
      <c r="G180" s="270">
        <v>2019</v>
      </c>
      <c r="H180" s="273" t="s">
        <v>339</v>
      </c>
      <c r="I180" s="269" t="s">
        <v>708</v>
      </c>
      <c r="J180" s="274">
        <v>43814</v>
      </c>
      <c r="K180" s="270" t="s">
        <v>322</v>
      </c>
      <c r="L180" s="274">
        <f t="shared" si="10"/>
        <v>43835</v>
      </c>
      <c r="M180" s="270"/>
      <c r="N180" s="269"/>
      <c r="O180" s="269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5" t="s">
        <v>522</v>
      </c>
      <c r="C182" s="234">
        <v>1</v>
      </c>
      <c r="D182" s="276" t="s">
        <v>322</v>
      </c>
      <c r="E182" s="276"/>
      <c r="F182" s="235" t="s">
        <v>411</v>
      </c>
      <c r="G182" s="234">
        <v>2019</v>
      </c>
      <c r="H182" s="236" t="s">
        <v>339</v>
      </c>
      <c r="I182" s="275" t="s">
        <v>709</v>
      </c>
      <c r="J182" s="237">
        <v>43821</v>
      </c>
      <c r="K182" s="276" t="s">
        <v>322</v>
      </c>
      <c r="L182" s="237">
        <f t="shared" si="9"/>
        <v>43842</v>
      </c>
      <c r="M182" s="234"/>
      <c r="N182" s="233"/>
      <c r="O182" s="233"/>
    </row>
    <row r="183" spans="2:15">
      <c r="B183" s="310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0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6" t="s">
        <v>322</v>
      </c>
      <c r="E184" s="276"/>
      <c r="F184" s="235" t="s">
        <v>177</v>
      </c>
      <c r="G184" s="234">
        <v>2019</v>
      </c>
      <c r="H184" s="304" t="s">
        <v>339</v>
      </c>
      <c r="I184" s="233" t="s">
        <v>790</v>
      </c>
      <c r="J184" s="237">
        <v>43821</v>
      </c>
      <c r="K184" s="276" t="s">
        <v>322</v>
      </c>
      <c r="L184" s="237">
        <f t="shared" si="8"/>
        <v>43842</v>
      </c>
      <c r="M184" s="234"/>
      <c r="N184" s="233"/>
      <c r="O184" s="233"/>
    </row>
    <row r="185" spans="2:15">
      <c r="B185" s="310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0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10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0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10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0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10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0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286"/>
  <sheetViews>
    <sheetView tabSelected="1" zoomScaleNormal="100" zoomScaleSheetLayoutView="75" workbookViewId="0">
      <pane ySplit="2" topLeftCell="A9" activePane="bottomLeft" state="frozen"/>
      <selection pane="bottomLeft" activeCell="D29" sqref="D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3">
        <v>2020</v>
      </c>
      <c r="C1" s="383"/>
      <c r="D1" s="383"/>
      <c r="E1" s="383"/>
      <c r="F1" s="383"/>
      <c r="G1" s="383"/>
      <c r="H1" s="383"/>
      <c r="I1" s="383"/>
      <c r="J1" s="383"/>
      <c r="K1" s="383"/>
      <c r="L1" s="383"/>
      <c r="M1" s="383"/>
      <c r="N1" s="383"/>
      <c r="O1" s="383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>
      <c r="B3" s="314" t="s">
        <v>408</v>
      </c>
      <c r="C3" s="315">
        <v>1</v>
      </c>
      <c r="D3" s="315"/>
      <c r="E3" s="316"/>
      <c r="F3" s="317" t="s">
        <v>814</v>
      </c>
      <c r="G3" s="315">
        <v>2018</v>
      </c>
      <c r="H3" s="318" t="s">
        <v>346</v>
      </c>
      <c r="I3" s="314" t="s">
        <v>816</v>
      </c>
      <c r="J3" s="319">
        <v>43834</v>
      </c>
      <c r="K3" s="316" t="s">
        <v>322</v>
      </c>
      <c r="L3" s="320">
        <f t="shared" ref="L3:L105" si="0">IF(K3="O",J3+21,J3+14)</f>
        <v>43855</v>
      </c>
      <c r="M3" s="316"/>
      <c r="N3" s="321"/>
      <c r="O3" s="322" t="s">
        <v>818</v>
      </c>
    </row>
    <row r="4" spans="2:15">
      <c r="B4" s="326" t="s">
        <v>408</v>
      </c>
      <c r="C4" s="327">
        <v>1</v>
      </c>
      <c r="D4" s="327"/>
      <c r="E4" s="328"/>
      <c r="F4" s="329" t="s">
        <v>176</v>
      </c>
      <c r="G4" s="327">
        <v>2019</v>
      </c>
      <c r="H4" s="330" t="s">
        <v>346</v>
      </c>
      <c r="I4" s="326" t="s">
        <v>815</v>
      </c>
      <c r="J4" s="320">
        <v>43834</v>
      </c>
      <c r="K4" s="328" t="s">
        <v>322</v>
      </c>
      <c r="L4" s="320">
        <f t="shared" si="0"/>
        <v>43855</v>
      </c>
      <c r="M4" s="328"/>
      <c r="N4" s="331"/>
      <c r="O4" s="322" t="s">
        <v>818</v>
      </c>
    </row>
    <row r="5" spans="2:15">
      <c r="B5" s="326" t="s">
        <v>817</v>
      </c>
      <c r="C5" s="327">
        <v>1</v>
      </c>
      <c r="D5" s="328"/>
      <c r="E5" s="328"/>
      <c r="F5" s="331" t="s">
        <v>680</v>
      </c>
      <c r="G5" s="327">
        <v>2018</v>
      </c>
      <c r="H5" s="330" t="s">
        <v>329</v>
      </c>
      <c r="I5" s="326" t="s">
        <v>820</v>
      </c>
      <c r="J5" s="320">
        <v>43834</v>
      </c>
      <c r="K5" s="328" t="s">
        <v>322</v>
      </c>
      <c r="L5" s="320">
        <f t="shared" si="0"/>
        <v>43855</v>
      </c>
      <c r="M5" s="327"/>
      <c r="N5" s="331"/>
      <c r="O5" s="322" t="s">
        <v>818</v>
      </c>
    </row>
    <row r="6" spans="2:15">
      <c r="B6" s="326" t="s">
        <v>408</v>
      </c>
      <c r="C6" s="327">
        <v>1</v>
      </c>
      <c r="D6" s="327"/>
      <c r="E6" s="328"/>
      <c r="F6" s="329" t="s">
        <v>314</v>
      </c>
      <c r="G6" s="327">
        <v>2017</v>
      </c>
      <c r="H6" s="330" t="s">
        <v>331</v>
      </c>
      <c r="I6" s="326" t="s">
        <v>486</v>
      </c>
      <c r="J6" s="320">
        <v>43834</v>
      </c>
      <c r="K6" s="328" t="s">
        <v>322</v>
      </c>
      <c r="L6" s="320">
        <f t="shared" si="0"/>
        <v>43855</v>
      </c>
      <c r="M6" s="327"/>
      <c r="N6" s="331"/>
      <c r="O6" s="326" t="s">
        <v>819</v>
      </c>
    </row>
    <row r="7" spans="2:15">
      <c r="B7" s="326" t="s">
        <v>408</v>
      </c>
      <c r="C7" s="327">
        <v>1</v>
      </c>
      <c r="D7" s="328"/>
      <c r="E7" s="328"/>
      <c r="F7" s="329" t="s">
        <v>63</v>
      </c>
      <c r="G7" s="327">
        <v>2016</v>
      </c>
      <c r="H7" s="330" t="s">
        <v>325</v>
      </c>
      <c r="I7" s="326" t="s">
        <v>821</v>
      </c>
      <c r="J7" s="320">
        <v>43834</v>
      </c>
      <c r="K7" s="328" t="s">
        <v>322</v>
      </c>
      <c r="L7" s="320">
        <f t="shared" si="0"/>
        <v>43855</v>
      </c>
      <c r="M7" s="327"/>
      <c r="N7" s="331"/>
      <c r="O7" s="322" t="s">
        <v>818</v>
      </c>
    </row>
    <row r="8" spans="2:15">
      <c r="B8" s="326" t="s">
        <v>408</v>
      </c>
      <c r="C8" s="327">
        <v>1</v>
      </c>
      <c r="D8" s="327"/>
      <c r="E8" s="327"/>
      <c r="F8" s="329" t="s">
        <v>13</v>
      </c>
      <c r="G8" s="327">
        <v>2019</v>
      </c>
      <c r="H8" s="330" t="s">
        <v>339</v>
      </c>
      <c r="I8" s="326" t="s">
        <v>488</v>
      </c>
      <c r="J8" s="320">
        <v>43835</v>
      </c>
      <c r="K8" s="328" t="s">
        <v>322</v>
      </c>
      <c r="L8" s="320">
        <f t="shared" si="0"/>
        <v>43856</v>
      </c>
      <c r="M8" s="328"/>
      <c r="N8" s="331"/>
      <c r="O8" s="331" t="s">
        <v>665</v>
      </c>
    </row>
    <row r="9" spans="2:15">
      <c r="B9" s="326" t="s">
        <v>155</v>
      </c>
      <c r="C9" s="327">
        <v>1</v>
      </c>
      <c r="D9" s="327"/>
      <c r="E9" s="327"/>
      <c r="F9" s="329" t="s">
        <v>663</v>
      </c>
      <c r="G9" s="327">
        <v>2019</v>
      </c>
      <c r="H9" s="330" t="s">
        <v>339</v>
      </c>
      <c r="I9" s="326" t="s">
        <v>484</v>
      </c>
      <c r="J9" s="320">
        <v>43835</v>
      </c>
      <c r="K9" s="328" t="s">
        <v>322</v>
      </c>
      <c r="L9" s="320">
        <f t="shared" si="0"/>
        <v>43856</v>
      </c>
      <c r="M9" s="327"/>
      <c r="N9" s="331"/>
      <c r="O9" s="331" t="s">
        <v>665</v>
      </c>
    </row>
    <row r="10" spans="2:15">
      <c r="B10" s="326" t="s">
        <v>552</v>
      </c>
      <c r="C10" s="327">
        <v>1</v>
      </c>
      <c r="D10" s="327"/>
      <c r="E10" s="327"/>
      <c r="F10" s="329" t="s">
        <v>664</v>
      </c>
      <c r="G10" s="327">
        <v>2019</v>
      </c>
      <c r="H10" s="330" t="s">
        <v>339</v>
      </c>
      <c r="I10" s="326" t="s">
        <v>487</v>
      </c>
      <c r="J10" s="320">
        <v>43835</v>
      </c>
      <c r="K10" s="328" t="s">
        <v>322</v>
      </c>
      <c r="L10" s="320">
        <f t="shared" si="0"/>
        <v>43856</v>
      </c>
      <c r="M10" s="327"/>
      <c r="N10" s="331"/>
      <c r="O10" s="331" t="s">
        <v>665</v>
      </c>
    </row>
    <row r="11" spans="2:15">
      <c r="B11" s="326" t="s">
        <v>60</v>
      </c>
      <c r="C11" s="327">
        <v>1</v>
      </c>
      <c r="D11" s="346"/>
      <c r="E11" s="327"/>
      <c r="F11" s="329" t="s">
        <v>409</v>
      </c>
      <c r="G11" s="327">
        <v>2019</v>
      </c>
      <c r="H11" s="330" t="s">
        <v>339</v>
      </c>
      <c r="I11" s="326" t="s">
        <v>822</v>
      </c>
      <c r="J11" s="320">
        <v>43841</v>
      </c>
      <c r="K11" s="328" t="s">
        <v>322</v>
      </c>
      <c r="L11" s="320">
        <f t="shared" si="0"/>
        <v>43862</v>
      </c>
      <c r="M11" s="327"/>
      <c r="N11" s="331"/>
      <c r="O11" s="326" t="s">
        <v>667</v>
      </c>
    </row>
    <row r="12" spans="2:15">
      <c r="B12" s="331" t="s">
        <v>408</v>
      </c>
      <c r="C12" s="327">
        <v>1</v>
      </c>
      <c r="D12" s="327"/>
      <c r="E12" s="327"/>
      <c r="F12" s="329" t="s">
        <v>506</v>
      </c>
      <c r="G12" s="327">
        <v>2019</v>
      </c>
      <c r="H12" s="330" t="s">
        <v>339</v>
      </c>
      <c r="I12" s="331" t="s">
        <v>823</v>
      </c>
      <c r="J12" s="320">
        <v>43842</v>
      </c>
      <c r="K12" s="327" t="s">
        <v>322</v>
      </c>
      <c r="L12" s="320">
        <f t="shared" si="0"/>
        <v>43863</v>
      </c>
      <c r="M12" s="327"/>
      <c r="N12" s="331"/>
      <c r="O12" s="331" t="s">
        <v>667</v>
      </c>
    </row>
    <row r="13" spans="2:15">
      <c r="B13" s="326" t="s">
        <v>824</v>
      </c>
      <c r="C13" s="327">
        <v>1</v>
      </c>
      <c r="D13" s="346"/>
      <c r="E13" s="327"/>
      <c r="F13" s="329" t="s">
        <v>666</v>
      </c>
      <c r="G13" s="327">
        <v>2019</v>
      </c>
      <c r="H13" s="330" t="s">
        <v>334</v>
      </c>
      <c r="I13" s="326" t="s">
        <v>825</v>
      </c>
      <c r="J13" s="320">
        <v>43849</v>
      </c>
      <c r="K13" s="328" t="s">
        <v>322</v>
      </c>
      <c r="L13" s="320">
        <f t="shared" si="0"/>
        <v>43870</v>
      </c>
      <c r="M13" s="327"/>
      <c r="N13" s="331"/>
      <c r="O13" s="331"/>
    </row>
    <row r="14" spans="2:15">
      <c r="B14" s="326" t="s">
        <v>141</v>
      </c>
      <c r="C14" s="327">
        <v>1</v>
      </c>
      <c r="D14" s="327"/>
      <c r="E14" s="327"/>
      <c r="F14" s="329" t="s">
        <v>644</v>
      </c>
      <c r="G14" s="327">
        <v>2019</v>
      </c>
      <c r="H14" s="330" t="s">
        <v>334</v>
      </c>
      <c r="I14" s="326" t="s">
        <v>826</v>
      </c>
      <c r="J14" s="320">
        <v>43849</v>
      </c>
      <c r="K14" s="328" t="s">
        <v>322</v>
      </c>
      <c r="L14" s="320">
        <f t="shared" si="0"/>
        <v>43870</v>
      </c>
      <c r="M14" s="328"/>
      <c r="N14" s="331"/>
      <c r="O14" s="331"/>
    </row>
    <row r="15" spans="2:15">
      <c r="B15" s="326" t="s">
        <v>141</v>
      </c>
      <c r="C15" s="327">
        <v>1</v>
      </c>
      <c r="D15" s="346"/>
      <c r="E15" s="327"/>
      <c r="F15" s="329" t="s">
        <v>425</v>
      </c>
      <c r="G15" s="327">
        <v>2006</v>
      </c>
      <c r="H15" s="330" t="s">
        <v>334</v>
      </c>
      <c r="I15" s="326" t="s">
        <v>827</v>
      </c>
      <c r="J15" s="320">
        <v>43849</v>
      </c>
      <c r="K15" s="328" t="s">
        <v>322</v>
      </c>
      <c r="L15" s="320">
        <f t="shared" si="0"/>
        <v>43870</v>
      </c>
      <c r="M15" s="327"/>
      <c r="N15" s="331"/>
      <c r="O15" s="331"/>
    </row>
    <row r="16" spans="2:15">
      <c r="B16" s="326" t="s">
        <v>408</v>
      </c>
      <c r="C16" s="327">
        <v>1</v>
      </c>
      <c r="D16" s="346"/>
      <c r="E16" s="327"/>
      <c r="F16" s="329" t="s">
        <v>476</v>
      </c>
      <c r="G16" s="327">
        <v>2012</v>
      </c>
      <c r="H16" s="330" t="s">
        <v>321</v>
      </c>
      <c r="I16" s="326" t="s">
        <v>828</v>
      </c>
      <c r="J16" s="320">
        <v>43849</v>
      </c>
      <c r="K16" s="328" t="s">
        <v>322</v>
      </c>
      <c r="L16" s="320">
        <f t="shared" si="0"/>
        <v>43870</v>
      </c>
      <c r="M16" s="327"/>
      <c r="N16" s="331"/>
      <c r="O16" s="331"/>
    </row>
    <row r="17" spans="2:15">
      <c r="B17" s="326" t="s">
        <v>552</v>
      </c>
      <c r="C17" s="327">
        <v>2</v>
      </c>
      <c r="D17" s="346"/>
      <c r="E17" s="327"/>
      <c r="F17" s="329" t="s">
        <v>500</v>
      </c>
      <c r="G17" s="327">
        <v>2019</v>
      </c>
      <c r="H17" s="330" t="s">
        <v>339</v>
      </c>
      <c r="I17" s="326" t="s">
        <v>485</v>
      </c>
      <c r="J17" s="320">
        <v>43849</v>
      </c>
      <c r="K17" s="328" t="s">
        <v>322</v>
      </c>
      <c r="L17" s="320">
        <f t="shared" si="0"/>
        <v>43870</v>
      </c>
      <c r="M17" s="327"/>
      <c r="N17" s="331"/>
      <c r="O17" s="331"/>
    </row>
    <row r="18" spans="2:15">
      <c r="B18" s="363" t="s">
        <v>849</v>
      </c>
      <c r="C18" s="327">
        <v>1</v>
      </c>
      <c r="D18" s="327"/>
      <c r="E18" s="327"/>
      <c r="F18" s="329" t="s">
        <v>845</v>
      </c>
      <c r="G18" s="327">
        <v>2018</v>
      </c>
      <c r="H18" s="330" t="s">
        <v>848</v>
      </c>
      <c r="I18" s="363" t="s">
        <v>846</v>
      </c>
      <c r="J18" s="320">
        <v>43863</v>
      </c>
      <c r="K18" s="346" t="s">
        <v>847</v>
      </c>
      <c r="L18" s="320">
        <f t="shared" ref="L18:L29" si="1">IF(K18="O",J18+21,J18+14)</f>
        <v>43884</v>
      </c>
      <c r="M18" s="327"/>
      <c r="N18" s="331"/>
      <c r="O18" s="331"/>
    </row>
    <row r="19" spans="2:15">
      <c r="B19" s="363" t="s">
        <v>852</v>
      </c>
      <c r="C19" s="327">
        <v>1</v>
      </c>
      <c r="D19" s="327"/>
      <c r="E19" s="327"/>
      <c r="F19" s="329" t="s">
        <v>850</v>
      </c>
      <c r="G19" s="327">
        <v>2010</v>
      </c>
      <c r="H19" s="330" t="s">
        <v>848</v>
      </c>
      <c r="I19" s="363" t="s">
        <v>851</v>
      </c>
      <c r="J19" s="320">
        <v>43863</v>
      </c>
      <c r="K19" s="346" t="s">
        <v>847</v>
      </c>
      <c r="L19" s="320">
        <f t="shared" si="1"/>
        <v>43884</v>
      </c>
      <c r="M19" s="327"/>
      <c r="N19" s="331"/>
      <c r="O19" s="331"/>
    </row>
    <row r="20" spans="2:15">
      <c r="B20" s="363" t="s">
        <v>852</v>
      </c>
      <c r="C20" s="327">
        <v>1</v>
      </c>
      <c r="D20" s="327"/>
      <c r="E20" s="327"/>
      <c r="F20" s="329" t="s">
        <v>853</v>
      </c>
      <c r="G20" s="327">
        <v>2019</v>
      </c>
      <c r="H20" s="330" t="s">
        <v>854</v>
      </c>
      <c r="I20" s="363" t="s">
        <v>855</v>
      </c>
      <c r="J20" s="320">
        <v>43863</v>
      </c>
      <c r="K20" s="346" t="s">
        <v>847</v>
      </c>
      <c r="L20" s="320">
        <f t="shared" si="1"/>
        <v>43884</v>
      </c>
      <c r="M20" s="327"/>
      <c r="N20" s="331"/>
      <c r="O20" s="331"/>
    </row>
    <row r="21" spans="2:15">
      <c r="B21" s="363" t="s">
        <v>852</v>
      </c>
      <c r="C21" s="327">
        <v>1</v>
      </c>
      <c r="D21" s="327"/>
      <c r="E21" s="327"/>
      <c r="F21" s="329" t="s">
        <v>856</v>
      </c>
      <c r="G21" s="327">
        <v>2006</v>
      </c>
      <c r="H21" s="330" t="s">
        <v>854</v>
      </c>
      <c r="I21" s="363" t="s">
        <v>857</v>
      </c>
      <c r="J21" s="320">
        <v>43863</v>
      </c>
      <c r="K21" s="346" t="s">
        <v>847</v>
      </c>
      <c r="L21" s="320">
        <f t="shared" si="1"/>
        <v>43884</v>
      </c>
      <c r="M21" s="327"/>
      <c r="N21" s="331"/>
      <c r="O21" s="331"/>
    </row>
    <row r="22" spans="2:15">
      <c r="B22" s="363" t="s">
        <v>852</v>
      </c>
      <c r="C22" s="327">
        <v>1</v>
      </c>
      <c r="D22" s="346"/>
      <c r="E22" s="327"/>
      <c r="F22" s="329" t="s">
        <v>858</v>
      </c>
      <c r="G22" s="327">
        <v>2018</v>
      </c>
      <c r="H22" s="330" t="s">
        <v>859</v>
      </c>
      <c r="I22" s="363" t="s">
        <v>860</v>
      </c>
      <c r="J22" s="320">
        <v>43863</v>
      </c>
      <c r="K22" s="346" t="s">
        <v>847</v>
      </c>
      <c r="L22" s="320">
        <f t="shared" si="1"/>
        <v>43884</v>
      </c>
      <c r="M22" s="327"/>
      <c r="N22" s="331"/>
      <c r="O22" s="331"/>
    </row>
    <row r="23" spans="2:15">
      <c r="B23" s="363" t="s">
        <v>852</v>
      </c>
      <c r="C23" s="327">
        <v>1</v>
      </c>
      <c r="D23" s="346"/>
      <c r="E23" s="327"/>
      <c r="F23" s="329" t="s">
        <v>861</v>
      </c>
      <c r="G23" s="327">
        <v>2020</v>
      </c>
      <c r="H23" s="330" t="s">
        <v>859</v>
      </c>
      <c r="I23" s="363" t="s">
        <v>862</v>
      </c>
      <c r="J23" s="320">
        <v>43863</v>
      </c>
      <c r="K23" s="346" t="s">
        <v>847</v>
      </c>
      <c r="L23" s="320">
        <f t="shared" si="1"/>
        <v>43884</v>
      </c>
      <c r="M23" s="327"/>
      <c r="N23" s="331"/>
      <c r="O23" s="331"/>
    </row>
    <row r="24" spans="2:15">
      <c r="B24" s="363" t="s">
        <v>865</v>
      </c>
      <c r="C24" s="327">
        <v>1</v>
      </c>
      <c r="D24" s="346"/>
      <c r="E24" s="327"/>
      <c r="F24" s="329" t="s">
        <v>863</v>
      </c>
      <c r="G24" s="327">
        <v>2019</v>
      </c>
      <c r="H24" s="346" t="s">
        <v>859</v>
      </c>
      <c r="I24" s="363" t="s">
        <v>864</v>
      </c>
      <c r="J24" s="320">
        <v>43863</v>
      </c>
      <c r="K24" s="346" t="s">
        <v>847</v>
      </c>
      <c r="L24" s="320">
        <f t="shared" si="1"/>
        <v>43884</v>
      </c>
      <c r="M24" s="327"/>
      <c r="N24" s="331"/>
      <c r="O24" s="331"/>
    </row>
    <row r="25" spans="2:15">
      <c r="B25" s="345" t="s">
        <v>907</v>
      </c>
      <c r="C25" s="178">
        <v>1</v>
      </c>
      <c r="D25" s="333" t="s">
        <v>957</v>
      </c>
      <c r="E25" s="178"/>
      <c r="F25" s="165" t="s">
        <v>906</v>
      </c>
      <c r="G25" s="178">
        <v>2015</v>
      </c>
      <c r="H25" s="350" t="s">
        <v>908</v>
      </c>
      <c r="I25" s="345" t="s">
        <v>909</v>
      </c>
      <c r="J25" s="259">
        <v>43870</v>
      </c>
      <c r="K25" s="353" t="s">
        <v>910</v>
      </c>
      <c r="L25" s="259">
        <f t="shared" si="1"/>
        <v>43891</v>
      </c>
      <c r="M25" s="178"/>
      <c r="N25" s="177"/>
      <c r="O25" s="177"/>
    </row>
    <row r="26" spans="2:15">
      <c r="B26" s="345" t="s">
        <v>907</v>
      </c>
      <c r="C26" s="178">
        <v>1</v>
      </c>
      <c r="D26" s="333" t="s">
        <v>959</v>
      </c>
      <c r="E26" s="178"/>
      <c r="F26" s="165" t="s">
        <v>911</v>
      </c>
      <c r="G26" s="178">
        <v>2017</v>
      </c>
      <c r="H26" s="229" t="s">
        <v>908</v>
      </c>
      <c r="I26" s="345" t="s">
        <v>912</v>
      </c>
      <c r="J26" s="259">
        <v>43870</v>
      </c>
      <c r="K26" s="353" t="s">
        <v>910</v>
      </c>
      <c r="L26" s="259">
        <f t="shared" si="1"/>
        <v>43891</v>
      </c>
      <c r="M26" s="178"/>
      <c r="N26" s="177"/>
      <c r="O26" s="177"/>
    </row>
    <row r="27" spans="2:15">
      <c r="B27" s="359" t="s">
        <v>916</v>
      </c>
      <c r="C27" s="362" t="s">
        <v>937</v>
      </c>
      <c r="D27" s="362"/>
      <c r="E27" s="355"/>
      <c r="F27" s="357" t="s">
        <v>913</v>
      </c>
      <c r="G27" s="355">
        <v>2019</v>
      </c>
      <c r="H27" s="358" t="s">
        <v>914</v>
      </c>
      <c r="I27" s="359" t="s">
        <v>915</v>
      </c>
      <c r="J27" s="360">
        <v>43870</v>
      </c>
      <c r="K27" s="362" t="s">
        <v>910</v>
      </c>
      <c r="L27" s="360">
        <f t="shared" si="1"/>
        <v>43891</v>
      </c>
      <c r="M27" s="355"/>
      <c r="N27" s="361"/>
      <c r="O27" s="361"/>
    </row>
    <row r="28" spans="2:15">
      <c r="B28" s="345" t="s">
        <v>921</v>
      </c>
      <c r="C28" s="178">
        <v>1</v>
      </c>
      <c r="D28" s="333" t="s">
        <v>961</v>
      </c>
      <c r="E28" s="178"/>
      <c r="F28" s="165" t="s">
        <v>917</v>
      </c>
      <c r="G28" s="178">
        <v>2019</v>
      </c>
      <c r="H28" s="350" t="s">
        <v>918</v>
      </c>
      <c r="I28" s="345" t="s">
        <v>919</v>
      </c>
      <c r="J28" s="351">
        <v>43877</v>
      </c>
      <c r="K28" s="352" t="s">
        <v>920</v>
      </c>
      <c r="L28" s="351">
        <f t="shared" si="1"/>
        <v>43898</v>
      </c>
      <c r="M28" s="178"/>
      <c r="N28" s="177"/>
      <c r="O28" s="177"/>
    </row>
    <row r="29" spans="2:15">
      <c r="B29" s="345" t="s">
        <v>921</v>
      </c>
      <c r="C29" s="178">
        <v>1</v>
      </c>
      <c r="D29" s="333" t="s">
        <v>960</v>
      </c>
      <c r="E29" s="178"/>
      <c r="F29" s="165" t="s">
        <v>922</v>
      </c>
      <c r="G29" s="178">
        <v>2020</v>
      </c>
      <c r="H29" s="229" t="s">
        <v>918</v>
      </c>
      <c r="I29" s="345" t="s">
        <v>923</v>
      </c>
      <c r="J29" s="351">
        <v>43877</v>
      </c>
      <c r="K29" s="352" t="s">
        <v>920</v>
      </c>
      <c r="L29" s="351">
        <f t="shared" si="1"/>
        <v>43898</v>
      </c>
      <c r="M29" s="178"/>
      <c r="N29" s="177"/>
      <c r="O29" s="177"/>
    </row>
    <row r="30" spans="2:15">
      <c r="B30" s="345" t="s">
        <v>926</v>
      </c>
      <c r="C30" s="178">
        <v>1</v>
      </c>
      <c r="D30" s="333" t="s">
        <v>955</v>
      </c>
      <c r="E30" s="178"/>
      <c r="F30" s="165" t="s">
        <v>924</v>
      </c>
      <c r="G30" s="178">
        <v>2019</v>
      </c>
      <c r="H30" s="229" t="s">
        <v>918</v>
      </c>
      <c r="I30" s="345" t="s">
        <v>925</v>
      </c>
      <c r="J30" s="351">
        <v>43877</v>
      </c>
      <c r="K30" s="352" t="s">
        <v>920</v>
      </c>
      <c r="L30" s="351">
        <f t="shared" si="0"/>
        <v>43898</v>
      </c>
      <c r="M30" s="178"/>
      <c r="N30" s="177"/>
      <c r="O30" s="177"/>
    </row>
    <row r="31" spans="2:15">
      <c r="B31" s="345" t="s">
        <v>921</v>
      </c>
      <c r="C31" s="178">
        <v>1</v>
      </c>
      <c r="D31" s="333" t="s">
        <v>956</v>
      </c>
      <c r="E31" s="178"/>
      <c r="F31" s="165" t="s">
        <v>927</v>
      </c>
      <c r="G31" s="178">
        <v>2020</v>
      </c>
      <c r="H31" s="229" t="s">
        <v>918</v>
      </c>
      <c r="I31" s="345" t="s">
        <v>928</v>
      </c>
      <c r="J31" s="351">
        <v>43877</v>
      </c>
      <c r="K31" s="352" t="s">
        <v>920</v>
      </c>
      <c r="L31" s="351">
        <f t="shared" ref="L31:L50" si="2">IF(K31="O",J31+21,J31+14)</f>
        <v>43898</v>
      </c>
      <c r="M31" s="178"/>
      <c r="N31" s="177"/>
      <c r="O31" s="177"/>
    </row>
    <row r="32" spans="2:15">
      <c r="B32" s="384" t="s">
        <v>929</v>
      </c>
      <c r="C32" s="385">
        <v>1</v>
      </c>
      <c r="D32" s="386"/>
      <c r="E32" s="385"/>
      <c r="F32" s="387" t="s">
        <v>930</v>
      </c>
      <c r="G32" s="385">
        <v>2020</v>
      </c>
      <c r="H32" s="388" t="s">
        <v>918</v>
      </c>
      <c r="I32" s="384" t="s">
        <v>931</v>
      </c>
      <c r="J32" s="389">
        <v>43877</v>
      </c>
      <c r="K32" s="386" t="s">
        <v>920</v>
      </c>
      <c r="L32" s="389">
        <f t="shared" si="2"/>
        <v>43898</v>
      </c>
      <c r="M32" s="385"/>
      <c r="N32" s="390"/>
      <c r="O32" s="390"/>
    </row>
    <row r="33" spans="2:15">
      <c r="B33" s="345" t="s">
        <v>934</v>
      </c>
      <c r="C33" s="178"/>
      <c r="D33" s="178"/>
      <c r="E33" s="327"/>
      <c r="F33" s="165" t="s">
        <v>932</v>
      </c>
      <c r="G33" s="178"/>
      <c r="H33" s="267"/>
      <c r="I33" s="177"/>
      <c r="J33" s="351">
        <v>43877</v>
      </c>
      <c r="K33" s="352" t="s">
        <v>920</v>
      </c>
      <c r="L33" s="351">
        <f t="shared" si="2"/>
        <v>43898</v>
      </c>
      <c r="M33" s="178"/>
      <c r="N33" s="177"/>
      <c r="O33" s="345" t="s">
        <v>933</v>
      </c>
    </row>
    <row r="34" spans="2:15">
      <c r="B34" s="345" t="s">
        <v>940</v>
      </c>
      <c r="C34" s="178">
        <v>1</v>
      </c>
      <c r="D34" s="333" t="s">
        <v>958</v>
      </c>
      <c r="E34" s="178"/>
      <c r="F34" s="165" t="s">
        <v>106</v>
      </c>
      <c r="G34" s="178">
        <v>2015</v>
      </c>
      <c r="H34" s="229" t="s">
        <v>941</v>
      </c>
      <c r="I34" s="345" t="s">
        <v>938</v>
      </c>
      <c r="J34" s="33">
        <v>43883</v>
      </c>
      <c r="K34" s="365" t="s">
        <v>939</v>
      </c>
      <c r="L34" s="33">
        <f t="shared" si="2"/>
        <v>43904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267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267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267"/>
      <c r="I37" s="177"/>
      <c r="J37" s="180"/>
      <c r="K37" s="178"/>
      <c r="L37" s="180">
        <f t="shared" si="2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7"/>
      <c r="I38" s="177"/>
      <c r="J38" s="180"/>
      <c r="K38" s="178"/>
      <c r="L38" s="180">
        <f t="shared" si="2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267"/>
      <c r="I39" s="177"/>
      <c r="J39" s="180"/>
      <c r="K39" s="178"/>
      <c r="L39" s="180">
        <f t="shared" si="2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267"/>
      <c r="I40" s="177"/>
      <c r="J40" s="180"/>
      <c r="K40" s="178"/>
      <c r="L40" s="180">
        <f t="shared" si="2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267"/>
      <c r="I41" s="177"/>
      <c r="J41" s="180"/>
      <c r="K41" s="178"/>
      <c r="L41" s="180">
        <f t="shared" si="2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267"/>
      <c r="I42" s="177"/>
      <c r="J42" s="180"/>
      <c r="K42" s="178"/>
      <c r="L42" s="180">
        <f t="shared" si="2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267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267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7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7"/>
      <c r="I46" s="177"/>
      <c r="J46" s="180"/>
      <c r="K46" s="178"/>
      <c r="L46" s="180">
        <f t="shared" ref="L46:L48" si="3">IF(K46="O",J46+21,J46+14)</f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267"/>
      <c r="I47" s="177"/>
      <c r="J47" s="180"/>
      <c r="K47" s="178"/>
      <c r="L47" s="180">
        <f t="shared" si="3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267"/>
      <c r="I48" s="177"/>
      <c r="J48" s="180"/>
      <c r="K48" s="178"/>
      <c r="L48" s="180">
        <f t="shared" si="3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267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7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7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7"/>
      <c r="I52" s="177"/>
      <c r="J52" s="180"/>
      <c r="K52" s="178"/>
      <c r="L52" s="180">
        <f t="shared" ref="L52:L54" si="4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7"/>
      <c r="I53" s="177"/>
      <c r="J53" s="180"/>
      <c r="K53" s="178"/>
      <c r="L53" s="180">
        <f t="shared" si="4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29"/>
      <c r="I54" s="177"/>
      <c r="J54" s="180"/>
      <c r="K54" s="178"/>
      <c r="L54" s="180">
        <f t="shared" si="4"/>
        <v>14</v>
      </c>
      <c r="M54" s="194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94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94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94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 t="s">
        <v>496</v>
      </c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 t="s">
        <v>21</v>
      </c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 t="s">
        <v>844</v>
      </c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80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ref="L106:L169" si="5">IF(K106="O",J106+21,J106+14)</f>
        <v>14</v>
      </c>
      <c r="M106" s="194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5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5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5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5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5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5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78"/>
      <c r="I113" s="177"/>
      <c r="J113" s="180"/>
      <c r="K113" s="178"/>
      <c r="L113" s="180">
        <f t="shared" si="5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5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5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5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5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5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5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78"/>
      <c r="I120" s="177"/>
      <c r="J120" s="180"/>
      <c r="K120" s="178"/>
      <c r="L120" s="180">
        <f t="shared" si="5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94"/>
      <c r="L121" s="180">
        <f t="shared" si="5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81"/>
      <c r="J122" s="180"/>
      <c r="K122" s="194"/>
      <c r="L122" s="180">
        <f t="shared" si="5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5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5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5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5"/>
        <v>14</v>
      </c>
      <c r="M126" s="194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5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5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5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5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5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5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5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5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5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94"/>
      <c r="L136" s="180">
        <f t="shared" si="5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5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5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5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5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5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5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5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5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5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5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5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5"/>
        <v>14</v>
      </c>
      <c r="M148" s="194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5"/>
        <v>14</v>
      </c>
      <c r="M149" s="194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5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5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262"/>
      <c r="G152" s="178"/>
      <c r="H152" s="194"/>
      <c r="I152" s="177"/>
      <c r="J152" s="180"/>
      <c r="K152" s="178"/>
      <c r="L152" s="180">
        <f t="shared" si="5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5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5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5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5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ref="L170:L258" si="6">IF(K170="O",J170+21,J170+14)</f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6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6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6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6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6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6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6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78"/>
      <c r="I179" s="177"/>
      <c r="J179" s="180"/>
      <c r="K179" s="178"/>
      <c r="L179" s="180">
        <f t="shared" si="6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263"/>
      <c r="J180" s="180"/>
      <c r="K180" s="178"/>
      <c r="L180" s="180">
        <f t="shared" si="6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263"/>
      <c r="J181" s="180"/>
      <c r="K181" s="178"/>
      <c r="L181" s="180">
        <f t="shared" si="6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263"/>
      <c r="J182" s="180"/>
      <c r="K182" s="178"/>
      <c r="L182" s="180">
        <f t="shared" si="6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263"/>
      <c r="J183" s="180"/>
      <c r="K183" s="178"/>
      <c r="L183" s="180">
        <f t="shared" si="6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263"/>
      <c r="J184" s="180"/>
      <c r="K184" s="178"/>
      <c r="L184" s="180">
        <f t="shared" si="6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6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6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264"/>
      <c r="G187" s="178"/>
      <c r="H187" s="229"/>
      <c r="I187" s="263"/>
      <c r="J187" s="180"/>
      <c r="K187" s="178"/>
      <c r="L187" s="180">
        <f t="shared" si="6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229"/>
      <c r="I188" s="263"/>
      <c r="J188" s="180"/>
      <c r="K188" s="178"/>
      <c r="L188" s="180">
        <f t="shared" si="6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229"/>
      <c r="I189" s="177"/>
      <c r="J189" s="180"/>
      <c r="K189" s="178"/>
      <c r="L189" s="180">
        <f t="shared" si="6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78"/>
      <c r="I190" s="177"/>
      <c r="J190" s="180"/>
      <c r="K190" s="229"/>
      <c r="L190" s="180">
        <f t="shared" si="6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6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6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6"/>
        <v>14</v>
      </c>
      <c r="M193" s="178"/>
      <c r="N193" s="177"/>
      <c r="O193" s="177"/>
    </row>
    <row r="194" spans="2:15">
      <c r="B194" s="177"/>
      <c r="C194" s="178"/>
      <c r="D194" s="178"/>
      <c r="E194" s="265"/>
      <c r="F194" s="165"/>
      <c r="G194" s="178"/>
      <c r="H194" s="229"/>
      <c r="I194" s="263"/>
      <c r="J194" s="266"/>
      <c r="K194" s="265"/>
      <c r="L194" s="266">
        <f t="shared" si="6"/>
        <v>14</v>
      </c>
      <c r="M194" s="178"/>
      <c r="N194" s="177"/>
      <c r="O194" s="177"/>
    </row>
    <row r="195" spans="2:15">
      <c r="B195" s="177"/>
      <c r="C195" s="178"/>
      <c r="D195" s="178"/>
      <c r="E195" s="265"/>
      <c r="F195" s="165"/>
      <c r="G195" s="178"/>
      <c r="H195" s="178"/>
      <c r="I195" s="177"/>
      <c r="J195" s="266"/>
      <c r="K195" s="265"/>
      <c r="L195" s="266">
        <f t="shared" si="6"/>
        <v>14</v>
      </c>
      <c r="M195" s="178"/>
      <c r="N195" s="177"/>
      <c r="O195" s="177"/>
    </row>
    <row r="196" spans="2:15">
      <c r="B196" s="177"/>
      <c r="C196" s="178"/>
      <c r="D196" s="178"/>
      <c r="E196" s="265"/>
      <c r="F196" s="165"/>
      <c r="G196" s="178"/>
      <c r="H196" s="194"/>
      <c r="I196" s="177"/>
      <c r="J196" s="266"/>
      <c r="K196" s="265"/>
      <c r="L196" s="266">
        <f t="shared" si="6"/>
        <v>14</v>
      </c>
      <c r="M196" s="178"/>
      <c r="N196" s="177"/>
      <c r="O196" s="177"/>
    </row>
    <row r="197" spans="2:15">
      <c r="B197" s="177"/>
      <c r="C197" s="178"/>
      <c r="D197" s="178"/>
      <c r="E197" s="265"/>
      <c r="F197" s="165"/>
      <c r="G197" s="178"/>
      <c r="H197" s="229"/>
      <c r="I197" s="177"/>
      <c r="J197" s="266"/>
      <c r="K197" s="265"/>
      <c r="L197" s="266">
        <f t="shared" si="6"/>
        <v>14</v>
      </c>
      <c r="M197" s="178"/>
      <c r="N197" s="177"/>
      <c r="O197" s="177"/>
    </row>
    <row r="198" spans="2:15">
      <c r="B198" s="177"/>
      <c r="C198" s="178"/>
      <c r="D198" s="178"/>
      <c r="E198" s="265"/>
      <c r="F198" s="165"/>
      <c r="G198" s="178"/>
      <c r="H198" s="229"/>
      <c r="I198" s="177"/>
      <c r="J198" s="266"/>
      <c r="K198" s="265"/>
      <c r="L198" s="266">
        <f t="shared" si="6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6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6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6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229"/>
      <c r="I202" s="177"/>
      <c r="J202" s="180"/>
      <c r="K202" s="178"/>
      <c r="L202" s="180">
        <f t="shared" si="6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6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29"/>
      <c r="I204" s="263"/>
      <c r="J204" s="180"/>
      <c r="K204" s="229"/>
      <c r="L204" s="180">
        <f t="shared" si="6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6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6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6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6"/>
        <v>14</v>
      </c>
      <c r="M208" s="178"/>
      <c r="N208" s="177"/>
      <c r="O208" s="177"/>
    </row>
    <row r="209" spans="1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6"/>
        <v>14</v>
      </c>
      <c r="M209" s="178"/>
      <c r="N209" s="177"/>
      <c r="O209" s="177"/>
    </row>
    <row r="210" spans="1:16">
      <c r="B210" s="177"/>
      <c r="C210" s="178"/>
      <c r="D210" s="178"/>
      <c r="E210" s="267"/>
      <c r="F210" s="165"/>
      <c r="G210" s="178"/>
      <c r="H210" s="229"/>
      <c r="I210" s="177"/>
      <c r="J210" s="180"/>
      <c r="K210" s="178"/>
      <c r="L210" s="180">
        <f t="shared" si="6"/>
        <v>14</v>
      </c>
      <c r="M210" s="178"/>
      <c r="N210" s="177"/>
      <c r="O210" s="177"/>
    </row>
    <row r="211" spans="1:16" s="176" customFormat="1">
      <c r="B211" s="177"/>
      <c r="C211" s="178"/>
      <c r="D211" s="178"/>
      <c r="E211" s="178"/>
      <c r="F211" s="165"/>
      <c r="G211" s="178"/>
      <c r="H211" s="229"/>
      <c r="I211" s="268"/>
      <c r="J211" s="180"/>
      <c r="K211" s="178"/>
      <c r="L211" s="180">
        <f t="shared" si="6"/>
        <v>14</v>
      </c>
      <c r="M211" s="178"/>
      <c r="N211" s="177"/>
      <c r="O211" s="177"/>
      <c r="P211" s="58"/>
    </row>
    <row r="212" spans="1:16">
      <c r="B212" s="177"/>
      <c r="C212" s="178"/>
      <c r="D212" s="178"/>
      <c r="E212" s="178"/>
      <c r="F212" s="165"/>
      <c r="G212" s="178"/>
      <c r="H212" s="229"/>
      <c r="I212" s="263"/>
      <c r="J212" s="180"/>
      <c r="K212" s="178"/>
      <c r="L212" s="180">
        <f t="shared" si="6"/>
        <v>14</v>
      </c>
      <c r="M212" s="178"/>
      <c r="N212" s="177"/>
      <c r="O212" s="177"/>
    </row>
    <row r="213" spans="1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6"/>
        <v>14</v>
      </c>
      <c r="M213" s="178"/>
      <c r="N213" s="177"/>
      <c r="O213" s="177"/>
    </row>
    <row r="214" spans="1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6"/>
        <v>14</v>
      </c>
      <c r="M214" s="178"/>
      <c r="N214" s="177"/>
      <c r="O214" s="177"/>
    </row>
    <row r="215" spans="1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6"/>
        <v>14</v>
      </c>
      <c r="M215" s="178"/>
      <c r="N215" s="177"/>
      <c r="O215" s="177"/>
    </row>
    <row r="216" spans="1:16">
      <c r="B216" s="268"/>
      <c r="C216" s="178"/>
      <c r="D216" s="178"/>
      <c r="E216" s="178"/>
      <c r="F216" s="165"/>
      <c r="G216" s="178"/>
      <c r="H216" s="229"/>
      <c r="I216" s="268"/>
      <c r="J216" s="180"/>
      <c r="K216" s="267"/>
      <c r="L216" s="180">
        <f t="shared" si="6"/>
        <v>14</v>
      </c>
      <c r="M216" s="178"/>
      <c r="N216" s="177"/>
      <c r="O216" s="177"/>
    </row>
    <row r="217" spans="1:16">
      <c r="B217" s="268"/>
      <c r="C217" s="178"/>
      <c r="D217" s="178"/>
      <c r="E217" s="178"/>
      <c r="F217" s="165"/>
      <c r="G217" s="178"/>
      <c r="H217" s="229"/>
      <c r="I217" s="268"/>
      <c r="J217" s="180"/>
      <c r="K217" s="267"/>
      <c r="L217" s="180">
        <f t="shared" si="6"/>
        <v>14</v>
      </c>
      <c r="M217" s="178"/>
      <c r="N217" s="177"/>
      <c r="O217" s="177"/>
    </row>
    <row r="218" spans="1:16">
      <c r="B218" s="177"/>
      <c r="C218" s="178"/>
      <c r="D218" s="178"/>
      <c r="E218" s="178"/>
      <c r="F218" s="165"/>
      <c r="G218" s="178"/>
      <c r="H218" s="194"/>
      <c r="I218" s="177"/>
      <c r="J218" s="180"/>
      <c r="K218" s="267"/>
      <c r="L218" s="180">
        <f t="shared" si="6"/>
        <v>14</v>
      </c>
      <c r="M218" s="178"/>
      <c r="N218" s="177"/>
      <c r="O218" s="177"/>
    </row>
    <row r="219" spans="1:16">
      <c r="B219" s="268"/>
      <c r="C219" s="178"/>
      <c r="D219" s="178"/>
      <c r="E219" s="178"/>
      <c r="F219" s="165"/>
      <c r="G219" s="178"/>
      <c r="H219" s="229"/>
      <c r="I219" s="268"/>
      <c r="J219" s="180"/>
      <c r="K219" s="267"/>
      <c r="L219" s="180">
        <f t="shared" si="6"/>
        <v>14</v>
      </c>
      <c r="M219" s="178"/>
      <c r="N219" s="177"/>
      <c r="O219" s="177"/>
    </row>
    <row r="220" spans="1:16">
      <c r="B220" s="268"/>
      <c r="C220" s="178"/>
      <c r="D220" s="178"/>
      <c r="E220" s="178"/>
      <c r="F220" s="165"/>
      <c r="G220" s="178"/>
      <c r="H220" s="229"/>
      <c r="I220" s="268"/>
      <c r="J220" s="180"/>
      <c r="K220" s="267"/>
      <c r="L220" s="180">
        <f t="shared" si="6"/>
        <v>14</v>
      </c>
      <c r="M220" s="178"/>
      <c r="N220" s="177"/>
      <c r="O220" s="177"/>
    </row>
    <row r="221" spans="1:16">
      <c r="B221" s="268"/>
      <c r="C221" s="178"/>
      <c r="D221" s="178"/>
      <c r="E221" s="178"/>
      <c r="F221" s="165"/>
      <c r="G221" s="178"/>
      <c r="H221" s="229"/>
      <c r="I221" s="268"/>
      <c r="J221" s="180"/>
      <c r="K221" s="267"/>
      <c r="L221" s="180">
        <f t="shared" si="6"/>
        <v>14</v>
      </c>
      <c r="M221" s="178"/>
      <c r="N221" s="177"/>
      <c r="O221" s="177"/>
    </row>
    <row r="222" spans="1:16" s="344" customFormat="1">
      <c r="A222" s="335"/>
      <c r="B222" s="336"/>
      <c r="C222" s="337"/>
      <c r="D222" s="337"/>
      <c r="E222" s="337"/>
      <c r="F222" s="338"/>
      <c r="G222" s="337"/>
      <c r="H222" s="339"/>
      <c r="I222" s="336"/>
      <c r="J222" s="340"/>
      <c r="K222" s="341"/>
      <c r="L222" s="340">
        <f t="shared" si="6"/>
        <v>14</v>
      </c>
      <c r="M222" s="337"/>
      <c r="N222" s="342"/>
      <c r="O222" s="342"/>
      <c r="P222" s="343" t="s">
        <v>495</v>
      </c>
    </row>
    <row r="223" spans="1:16">
      <c r="B223" s="13"/>
      <c r="C223" s="12"/>
      <c r="D223" s="12"/>
      <c r="E223" s="12"/>
      <c r="F223" s="204"/>
      <c r="G223" s="12"/>
      <c r="H223" s="12"/>
      <c r="I223" s="13"/>
      <c r="J223" s="15"/>
      <c r="K223" s="12"/>
      <c r="L223" s="180">
        <f t="shared" si="6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204"/>
      <c r="G224" s="12"/>
      <c r="H224" s="12"/>
      <c r="I224" s="13"/>
      <c r="J224" s="15"/>
      <c r="K224" s="12"/>
      <c r="L224" s="180">
        <f t="shared" si="6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80">
        <f t="shared" si="6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80">
        <f t="shared" si="6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86"/>
      <c r="I227" s="195"/>
      <c r="J227" s="15"/>
      <c r="K227" s="12"/>
      <c r="L227" s="15">
        <f t="shared" si="6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86"/>
      <c r="I228" s="195"/>
      <c r="J228" s="15"/>
      <c r="K228" s="12"/>
      <c r="L228" s="15">
        <f t="shared" si="6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6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"/>
      <c r="J230" s="15"/>
      <c r="K230" s="1"/>
      <c r="L230" s="15">
        <f t="shared" si="6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"/>
      <c r="H231" s="186"/>
      <c r="I231" s="195"/>
      <c r="J231" s="15"/>
      <c r="K231" s="12"/>
      <c r="L231" s="15">
        <f t="shared" si="6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5">
        <f t="shared" si="6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6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6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86"/>
      <c r="I235" s="195"/>
      <c r="J235" s="15"/>
      <c r="K235" s="12"/>
      <c r="L235" s="15">
        <f t="shared" si="6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86"/>
      <c r="I236" s="195"/>
      <c r="J236" s="15"/>
      <c r="K236" s="12"/>
      <c r="L236" s="15">
        <f t="shared" si="6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86"/>
      <c r="I237" s="195"/>
      <c r="J237" s="15"/>
      <c r="K237" s="12"/>
      <c r="L237" s="15">
        <f t="shared" si="6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86"/>
      <c r="I238" s="195"/>
      <c r="J238" s="15"/>
      <c r="K238" s="12"/>
      <c r="L238" s="15">
        <f t="shared" si="6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86"/>
      <c r="I239" s="195"/>
      <c r="J239" s="15"/>
      <c r="K239" s="12"/>
      <c r="L239" s="15">
        <f t="shared" si="6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6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6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6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6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86"/>
      <c r="I244" s="195"/>
      <c r="J244" s="15"/>
      <c r="K244" s="12"/>
      <c r="L244" s="15">
        <f t="shared" si="6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6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ref="L259:L286" si="7">IF(K259="O",J259+21,J259+14)</f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G148" sqref="G148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9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9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1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3" t="s">
        <v>407</v>
      </c>
      <c r="H126" s="324" t="s">
        <v>339</v>
      </c>
      <c r="I126" s="325" t="s">
        <v>749</v>
      </c>
      <c r="J126" s="12"/>
      <c r="K126" s="13"/>
    </row>
    <row r="127" spans="3:11">
      <c r="C127" s="313" t="s">
        <v>837</v>
      </c>
      <c r="D127" s="12"/>
      <c r="E127" s="12"/>
      <c r="F127" s="312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>
      <c r="C128" s="313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>
      <c r="C129" s="313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>
      <c r="C130" s="13" t="s">
        <v>41</v>
      </c>
      <c r="D130" s="312" t="s">
        <v>838</v>
      </c>
      <c r="E130" s="12"/>
      <c r="F130" s="231" t="s">
        <v>521</v>
      </c>
      <c r="G130" s="232" t="s">
        <v>63</v>
      </c>
      <c r="H130" s="332" t="s">
        <v>839</v>
      </c>
      <c r="I130" s="13" t="s">
        <v>703</v>
      </c>
      <c r="J130" s="12"/>
      <c r="K130" s="313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3" t="s">
        <v>840</v>
      </c>
      <c r="D132" s="312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9" t="s">
        <v>521</v>
      </c>
      <c r="G133" s="334" t="s">
        <v>680</v>
      </c>
      <c r="H133" s="229" t="s">
        <v>329</v>
      </c>
      <c r="I133" s="268" t="s">
        <v>820</v>
      </c>
      <c r="J133" s="12"/>
      <c r="K133" s="13"/>
    </row>
    <row r="134" spans="3:11">
      <c r="C134" s="313" t="s">
        <v>867</v>
      </c>
      <c r="D134" s="312" t="s">
        <v>866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>
      <c r="C135" s="313" t="s">
        <v>870</v>
      </c>
      <c r="D135" s="312" t="s">
        <v>869</v>
      </c>
      <c r="E135" s="12"/>
      <c r="F135" s="347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3" t="s">
        <v>900</v>
      </c>
      <c r="D136" s="312" t="s">
        <v>901</v>
      </c>
      <c r="E136" s="12"/>
      <c r="F136" s="197" t="s">
        <v>899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>
      <c r="C137" s="313" t="s">
        <v>900</v>
      </c>
      <c r="D137" s="12"/>
      <c r="E137" s="12"/>
      <c r="F137" s="312" t="s">
        <v>902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>
      <c r="C138" s="313" t="s">
        <v>904</v>
      </c>
      <c r="D138" s="312" t="s">
        <v>903</v>
      </c>
      <c r="E138" s="12"/>
      <c r="F138" s="243" t="s">
        <v>318</v>
      </c>
      <c r="G138" s="311" t="s">
        <v>476</v>
      </c>
      <c r="H138" s="229" t="s">
        <v>321</v>
      </c>
      <c r="I138" s="268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9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3" t="s">
        <v>943</v>
      </c>
      <c r="D140" s="12"/>
      <c r="E140" s="12"/>
      <c r="F140" s="312" t="s">
        <v>942</v>
      </c>
      <c r="G140" s="165" t="s">
        <v>845</v>
      </c>
      <c r="H140" s="229" t="s">
        <v>848</v>
      </c>
      <c r="I140" s="345" t="s">
        <v>846</v>
      </c>
      <c r="J140" s="12"/>
      <c r="K140" s="13"/>
    </row>
    <row r="141" spans="3:11">
      <c r="C141" s="313" t="s">
        <v>945</v>
      </c>
      <c r="D141" s="12"/>
      <c r="E141" s="12"/>
      <c r="F141" s="312" t="s">
        <v>944</v>
      </c>
      <c r="G141" s="165" t="s">
        <v>850</v>
      </c>
      <c r="H141" s="229" t="s">
        <v>848</v>
      </c>
      <c r="I141" s="345" t="s">
        <v>851</v>
      </c>
      <c r="J141" s="12"/>
      <c r="K141" s="13"/>
    </row>
    <row r="142" spans="3:11">
      <c r="C142" s="313" t="s">
        <v>947</v>
      </c>
      <c r="D142" s="12"/>
      <c r="E142" s="12"/>
      <c r="F142" s="312" t="s">
        <v>946</v>
      </c>
      <c r="G142" s="165" t="s">
        <v>853</v>
      </c>
      <c r="H142" s="229" t="s">
        <v>854</v>
      </c>
      <c r="I142" s="345" t="s">
        <v>855</v>
      </c>
      <c r="J142" s="12"/>
      <c r="K142" s="13"/>
    </row>
    <row r="143" spans="3:11">
      <c r="C143" s="313" t="s">
        <v>949</v>
      </c>
      <c r="D143" s="12"/>
      <c r="E143" s="12"/>
      <c r="F143" s="312" t="s">
        <v>948</v>
      </c>
      <c r="G143" s="165" t="s">
        <v>856</v>
      </c>
      <c r="H143" s="229" t="s">
        <v>854</v>
      </c>
      <c r="I143" s="345" t="s">
        <v>857</v>
      </c>
      <c r="J143" s="12"/>
      <c r="K143" s="13"/>
    </row>
    <row r="144" spans="3:11">
      <c r="C144" s="313" t="s">
        <v>951</v>
      </c>
      <c r="D144" s="312" t="s">
        <v>952</v>
      </c>
      <c r="E144" s="12"/>
      <c r="F144" s="197" t="s">
        <v>950</v>
      </c>
      <c r="G144" s="165" t="s">
        <v>863</v>
      </c>
      <c r="H144" s="333" t="s">
        <v>859</v>
      </c>
      <c r="I144" s="345" t="s">
        <v>864</v>
      </c>
      <c r="J144" s="12"/>
      <c r="K144" s="13"/>
    </row>
    <row r="145" spans="3:11">
      <c r="C145" s="313" t="s">
        <v>949</v>
      </c>
      <c r="D145" s="312" t="s">
        <v>953</v>
      </c>
      <c r="E145" s="12"/>
      <c r="F145" s="364" t="s">
        <v>521</v>
      </c>
      <c r="G145" s="311" t="s">
        <v>861</v>
      </c>
      <c r="H145" s="229" t="s">
        <v>859</v>
      </c>
      <c r="I145" s="345" t="s">
        <v>862</v>
      </c>
      <c r="J145" s="12"/>
      <c r="K145" s="13"/>
    </row>
    <row r="146" spans="3:11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8" activePane="bottomLeft" state="frozen"/>
      <selection pane="bottomLeft" activeCell="F44" sqref="F44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0" t="s">
        <v>522</v>
      </c>
      <c r="D3" s="291">
        <v>1</v>
      </c>
      <c r="E3" s="292" t="s">
        <v>521</v>
      </c>
      <c r="F3" s="293" t="s">
        <v>718</v>
      </c>
      <c r="G3" s="292">
        <v>2018</v>
      </c>
      <c r="H3" s="292" t="s">
        <v>325</v>
      </c>
      <c r="I3" s="293" t="s">
        <v>427</v>
      </c>
      <c r="J3" s="294">
        <v>43464</v>
      </c>
      <c r="K3" s="295"/>
    </row>
    <row r="4" spans="2:11">
      <c r="B4" s="257">
        <v>2</v>
      </c>
      <c r="C4" s="296" t="s">
        <v>41</v>
      </c>
      <c r="D4" s="297">
        <v>1</v>
      </c>
      <c r="E4" s="298" t="s">
        <v>341</v>
      </c>
      <c r="F4" s="299" t="s">
        <v>40</v>
      </c>
      <c r="G4" s="300">
        <v>2018</v>
      </c>
      <c r="H4" s="298" t="s">
        <v>325</v>
      </c>
      <c r="I4" s="299" t="s">
        <v>426</v>
      </c>
      <c r="J4" s="301">
        <v>43464</v>
      </c>
      <c r="K4" s="302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7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8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9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9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0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9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9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9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9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0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9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9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0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0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9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9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9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9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9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9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9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1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9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9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9"/>
    </row>
    <row r="28" spans="2:11">
      <c r="B28" s="255">
        <v>24</v>
      </c>
      <c r="C28" s="282" t="s">
        <v>41</v>
      </c>
      <c r="D28" s="283">
        <v>1</v>
      </c>
      <c r="E28" s="284" t="s">
        <v>521</v>
      </c>
      <c r="F28" s="285" t="s">
        <v>366</v>
      </c>
      <c r="G28" s="283">
        <v>2012</v>
      </c>
      <c r="H28" s="286" t="s">
        <v>321</v>
      </c>
      <c r="I28" s="287" t="s">
        <v>724</v>
      </c>
      <c r="J28" s="288">
        <v>43826</v>
      </c>
      <c r="K28" s="289"/>
    </row>
    <row r="29" spans="2:11">
      <c r="B29" s="254">
        <v>1</v>
      </c>
      <c r="C29" s="305" t="s">
        <v>522</v>
      </c>
      <c r="D29" s="306">
        <v>1</v>
      </c>
      <c r="E29" s="304" t="s">
        <v>318</v>
      </c>
      <c r="F29" s="235" t="s">
        <v>411</v>
      </c>
      <c r="G29" s="234">
        <v>2019</v>
      </c>
      <c r="H29" s="236" t="s">
        <v>339</v>
      </c>
      <c r="I29" s="275" t="s">
        <v>709</v>
      </c>
      <c r="J29" s="307">
        <v>43834</v>
      </c>
      <c r="K29" s="308"/>
    </row>
    <row r="30" spans="2:11">
      <c r="B30" s="257">
        <v>2</v>
      </c>
      <c r="C30" s="305" t="s">
        <v>60</v>
      </c>
      <c r="D30" s="306">
        <v>1</v>
      </c>
      <c r="E30" s="304" t="s">
        <v>318</v>
      </c>
      <c r="F30" s="235" t="s">
        <v>177</v>
      </c>
      <c r="G30" s="234">
        <v>2019</v>
      </c>
      <c r="H30" s="304" t="s">
        <v>339</v>
      </c>
      <c r="I30" s="233" t="s">
        <v>790</v>
      </c>
      <c r="J30" s="307">
        <v>43841</v>
      </c>
      <c r="K30" s="308"/>
    </row>
    <row r="31" spans="2:11">
      <c r="B31" s="257">
        <v>3</v>
      </c>
      <c r="C31" s="354" t="s">
        <v>936</v>
      </c>
      <c r="D31" s="355">
        <v>1</v>
      </c>
      <c r="E31" s="356" t="s">
        <v>935</v>
      </c>
      <c r="F31" s="357" t="s">
        <v>913</v>
      </c>
      <c r="G31" s="355">
        <v>2019</v>
      </c>
      <c r="H31" s="358" t="s">
        <v>859</v>
      </c>
      <c r="I31" s="359" t="s">
        <v>915</v>
      </c>
      <c r="J31" s="360">
        <v>43880</v>
      </c>
      <c r="K31" s="361"/>
    </row>
    <row r="32" spans="2:11">
      <c r="B32" s="257">
        <v>4</v>
      </c>
      <c r="C32" s="391" t="s">
        <v>954</v>
      </c>
      <c r="D32" s="385">
        <v>1</v>
      </c>
      <c r="E32" s="392" t="s">
        <v>318</v>
      </c>
      <c r="F32" s="387" t="s">
        <v>930</v>
      </c>
      <c r="G32" s="385">
        <v>2020</v>
      </c>
      <c r="H32" s="388" t="s">
        <v>918</v>
      </c>
      <c r="I32" s="384" t="s">
        <v>931</v>
      </c>
      <c r="J32" s="389">
        <v>43942</v>
      </c>
      <c r="K32" s="390"/>
    </row>
    <row r="33" spans="2:11">
      <c r="B33" s="257">
        <v>5</v>
      </c>
      <c r="C33" s="303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3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3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3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3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3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3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3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3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3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3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3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3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3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3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3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3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3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3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3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8" t="s">
        <v>889</v>
      </c>
    </row>
    <row r="80" spans="13:13">
      <c r="M80" s="348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0" t="s">
        <v>373</v>
      </c>
      <c r="B1" s="371"/>
      <c r="C1" s="371"/>
      <c r="D1" s="371"/>
      <c r="E1" s="372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73" t="s">
        <v>459</v>
      </c>
      <c r="E2" s="373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74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75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75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75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75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75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75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75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75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75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75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75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75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75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75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75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75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75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75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75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76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75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75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75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76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74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75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75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75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75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75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75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75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75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75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75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75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75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76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74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75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75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75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75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75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75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75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75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75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75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76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74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75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75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75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75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75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75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75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75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76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75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75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75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75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75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75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75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75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75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75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75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75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75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75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75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75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76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75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75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75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75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75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75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75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75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75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75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75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75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76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77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78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78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78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78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78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78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78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78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78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79" t="s">
        <v>610</v>
      </c>
      <c r="B105" s="380"/>
      <c r="C105" s="381"/>
      <c r="D105" s="368">
        <f>SUM(D4:D104)</f>
        <v>1832000</v>
      </c>
      <c r="E105" s="369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2020-04-21T13:39:20Z</dcterms:modified>
  <cp:version>1000.0100.01</cp:version>
</cp:coreProperties>
</file>